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90" yWindow="75" windowWidth="12930" windowHeight="13095" activeTab="1"/>
  </bookViews>
  <sheets>
    <sheet name="Содержание" sheetId="1" r:id="rId1"/>
    <sheet name="1" sheetId="2" r:id="rId2"/>
    <sheet name="2" sheetId="3" r:id="rId3"/>
  </sheets>
  <definedNames>
    <definedName name="а" localSheetId="1">'Содержание'!#REF!</definedName>
    <definedName name="а">'Содержание'!#REF!</definedName>
  </definedNames>
  <calcPr fullCalcOnLoad="1"/>
</workbook>
</file>

<file path=xl/sharedStrings.xml><?xml version="1.0" encoding="utf-8"?>
<sst xmlns="http://schemas.openxmlformats.org/spreadsheetml/2006/main" count="475" uniqueCount="50">
  <si>
    <t>Содержание:</t>
  </si>
  <si>
    <t>Всего</t>
  </si>
  <si>
    <t>1.</t>
  </si>
  <si>
    <t>2.</t>
  </si>
  <si>
    <t xml:space="preserve">          К содержанию</t>
  </si>
  <si>
    <t xml:space="preserve">  К содержанию</t>
  </si>
  <si>
    <t>Ответственный исполнитель:</t>
  </si>
  <si>
    <t>Всего основных фондов</t>
  </si>
  <si>
    <t>из них:</t>
  </si>
  <si>
    <t>здания</t>
  </si>
  <si>
    <t>сооружения</t>
  </si>
  <si>
    <t>машины и оборудование</t>
  </si>
  <si>
    <t>транспортные средства</t>
  </si>
  <si>
    <t>прочие виды основных фондов</t>
  </si>
  <si>
    <t>в % к итогу</t>
  </si>
  <si>
    <r>
      <rPr>
        <vertAlign val="superscript"/>
        <sz val="12"/>
        <color indexed="8"/>
        <rFont val="Times New Roman"/>
        <family val="1"/>
      </rPr>
      <t xml:space="preserve">1) </t>
    </r>
    <r>
      <rPr>
        <sz val="12"/>
        <color indexed="8"/>
        <rFont val="Times New Roman"/>
        <family val="1"/>
      </rPr>
      <t>в соответствии с Общероссийским классификатором видов экономической деятельности ОКВЭД2</t>
    </r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</si>
  <si>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</si>
  <si>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</si>
  <si>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</si>
  <si>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</si>
  <si>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</si>
  <si>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</si>
  <si>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</si>
  <si>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</si>
  <si>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</si>
  <si>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</si>
  <si>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</si>
  <si>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</si>
  <si>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</si>
  <si>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</si>
  <si>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</si>
  <si>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</si>
  <si>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</si>
  <si>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</si>
  <si>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</si>
  <si>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тыс. руб.</t>
  </si>
  <si>
    <t xml:space="preserve"> </t>
  </si>
  <si>
    <t>…</t>
  </si>
  <si>
    <r>
      <t>Видовая структура основных фондов коммерческих организаций (без субъектов малого предпринимательство) в Республике Саха (Якутия) на конец года с учетом переоценки, осуществленной на конец отчетного года, по видам экономической деятельности</t>
    </r>
    <r>
      <rPr>
        <b/>
        <vertAlign val="superscript"/>
        <sz val="12"/>
        <rFont val="Times New Roman"/>
        <family val="1"/>
      </rPr>
      <t>1)</t>
    </r>
  </si>
  <si>
    <r>
      <t>Видовая структура основных фондов некоммерческих организаций в Республике Саха (Якутия) на конец года по видам экономической деятельности</t>
    </r>
    <r>
      <rPr>
        <b/>
        <vertAlign val="superscript"/>
        <sz val="12"/>
        <rFont val="Times New Roman"/>
        <family val="1"/>
      </rPr>
      <t>1)</t>
    </r>
  </si>
  <si>
    <t>млн руб.</t>
  </si>
  <si>
    <t>...</t>
  </si>
  <si>
    <t>Видовая структура основных фондов коммерческих организаций (без субъектов малого предпринимательство) по ОКВЭД2 на конец 2020, 2021, 2022 гг</t>
  </si>
  <si>
    <t>Видовая структура основных фондов некоммерческих организаций по ОКВЭД2 на конец 2020, 2021, 2022 гг</t>
  </si>
  <si>
    <t>8 (4112) 42-47-77</t>
  </si>
  <si>
    <t>Керемясова Марта Николаевна</t>
  </si>
  <si>
    <r>
      <t>Обновлено: 01</t>
    </r>
    <r>
      <rPr>
        <sz val="12"/>
        <color indexed="8"/>
        <rFont val="Times New Roman"/>
        <family val="1"/>
      </rPr>
      <t>.11.2023 г.</t>
    </r>
  </si>
  <si>
    <t>-</t>
  </si>
  <si>
    <t>... - Данные не публикуются в целях обеспечения конфиденциальности первичных статистических данных организаций, в соответствии с Федеральным законом от 29.11.2007 № 282-ФЗ (ст.4, п.5; ст.9, п.1).</t>
  </si>
  <si>
    <r>
      <rPr>
        <vertAlign val="superscript"/>
        <sz val="12"/>
        <color indexed="8"/>
        <rFont val="Times New Roman"/>
        <family val="1"/>
      </rPr>
      <t>1)</t>
    </r>
    <r>
      <rPr>
        <sz val="12"/>
        <color indexed="8"/>
        <rFont val="Times New Roman"/>
        <family val="1"/>
      </rPr>
      <t xml:space="preserve"> в соответствии с Общероссийским классификатором видов экономической деятельности ОКВЭД2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</si>
</sst>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"/>
    <numFmt numFmtId="175" formatCode="0.000"/>
    <numFmt numFmtId="176" formatCode="#,##0.000"/>
    <numFmt numFmtId="177" formatCode="#,##0.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b/>
      <sz val="12"/>
      <color theme="10"/>
      <name val="Times New Roman"/>
      <family val="1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Alignment="1">
      <alignment horizontal="left"/>
    </xf>
    <xf numFmtId="0" fontId="56" fillId="0" borderId="0" xfId="0" applyFont="1" applyAlignment="1">
      <alignment/>
    </xf>
    <xf numFmtId="0" fontId="54" fillId="0" borderId="0" xfId="0" applyFont="1" applyFill="1" applyBorder="1" applyAlignment="1">
      <alignment vertical="top"/>
    </xf>
    <xf numFmtId="0" fontId="57" fillId="0" borderId="0" xfId="42" applyFont="1" applyBorder="1" applyAlignment="1">
      <alignment/>
    </xf>
    <xf numFmtId="0" fontId="55" fillId="0" borderId="0" xfId="0" applyFont="1" applyAlignment="1">
      <alignment wrapText="1"/>
    </xf>
    <xf numFmtId="0" fontId="5" fillId="0" borderId="10" xfId="56" applyFont="1" applyFill="1" applyBorder="1" applyAlignment="1">
      <alignment vertical="top" wrapText="1"/>
      <protection/>
    </xf>
    <xf numFmtId="0" fontId="5" fillId="0" borderId="0" xfId="0" applyFont="1" applyFill="1" applyAlignment="1">
      <alignment wrapText="1"/>
    </xf>
    <xf numFmtId="0" fontId="5" fillId="0" borderId="11" xfId="56" applyFont="1" applyFill="1" applyBorder="1" applyAlignment="1">
      <alignment vertical="top" wrapText="1"/>
      <protection/>
    </xf>
    <xf numFmtId="0" fontId="5" fillId="0" borderId="12" xfId="56" applyFont="1" applyFill="1" applyBorder="1" applyAlignment="1">
      <alignment vertical="top" wrapText="1"/>
      <protection/>
    </xf>
    <xf numFmtId="172" fontId="55" fillId="0" borderId="0" xfId="0" applyNumberFormat="1" applyFont="1" applyAlignment="1">
      <alignment/>
    </xf>
    <xf numFmtId="172" fontId="58" fillId="0" borderId="0" xfId="42" applyNumberFormat="1" applyFont="1" applyFill="1" applyBorder="1" applyAlignment="1" applyProtection="1">
      <alignment horizontal="left" vertical="center"/>
      <protection/>
    </xf>
    <xf numFmtId="3" fontId="55" fillId="0" borderId="0" xfId="0" applyNumberFormat="1" applyFont="1" applyAlignment="1">
      <alignment/>
    </xf>
    <xf numFmtId="2" fontId="5" fillId="0" borderId="0" xfId="0" applyNumberFormat="1" applyFont="1" applyFill="1" applyBorder="1" applyAlignment="1">
      <alignment/>
    </xf>
    <xf numFmtId="172" fontId="5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2" fontId="5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" fontId="5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5" fillId="0" borderId="0" xfId="0" applyFont="1" applyAlignment="1">
      <alignment vertical="center" wrapText="1"/>
    </xf>
    <xf numFmtId="3" fontId="55" fillId="0" borderId="0" xfId="54" applyNumberFormat="1" applyFont="1" applyBorder="1">
      <alignment/>
      <protection/>
    </xf>
    <xf numFmtId="0" fontId="55" fillId="0" borderId="0" xfId="54" applyFont="1" applyBorder="1">
      <alignment/>
      <protection/>
    </xf>
    <xf numFmtId="3" fontId="55" fillId="0" borderId="0" xfId="54" applyNumberFormat="1" applyFont="1" applyFill="1" applyBorder="1">
      <alignment/>
      <protection/>
    </xf>
    <xf numFmtId="0" fontId="55" fillId="0" borderId="0" xfId="54" applyFont="1">
      <alignment/>
      <protection/>
    </xf>
    <xf numFmtId="3" fontId="55" fillId="0" borderId="0" xfId="54" applyNumberFormat="1" applyFont="1">
      <alignment/>
      <protection/>
    </xf>
    <xf numFmtId="3" fontId="55" fillId="0" borderId="0" xfId="54" applyNumberFormat="1" applyFont="1" applyFill="1">
      <alignment/>
      <protection/>
    </xf>
    <xf numFmtId="172" fontId="5" fillId="0" borderId="0" xfId="0" applyNumberFormat="1" applyFont="1" applyAlignment="1">
      <alignment/>
    </xf>
    <xf numFmtId="0" fontId="3" fillId="0" borderId="13" xfId="56" applyFont="1" applyFill="1" applyBorder="1" applyAlignment="1">
      <alignment wrapText="1"/>
      <protection/>
    </xf>
    <xf numFmtId="0" fontId="59" fillId="0" borderId="0" xfId="0" applyFont="1" applyAlignment="1">
      <alignment horizontal="center"/>
    </xf>
    <xf numFmtId="3" fontId="60" fillId="33" borderId="13" xfId="0" applyNumberFormat="1" applyFont="1" applyFill="1" applyBorder="1" applyAlignment="1">
      <alignment horizontal="right"/>
    </xf>
    <xf numFmtId="3" fontId="60" fillId="33" borderId="13" xfId="0" applyNumberFormat="1" applyFont="1" applyFill="1" applyBorder="1" applyAlignment="1">
      <alignment horizontal="right" wrapText="1"/>
    </xf>
    <xf numFmtId="3" fontId="61" fillId="33" borderId="13" xfId="0" applyNumberFormat="1" applyFont="1" applyFill="1" applyBorder="1" applyAlignment="1">
      <alignment horizontal="right"/>
    </xf>
    <xf numFmtId="3" fontId="61" fillId="33" borderId="13" xfId="0" applyNumberFormat="1" applyFont="1" applyFill="1" applyBorder="1" applyAlignment="1">
      <alignment horizontal="right" wrapText="1"/>
    </xf>
    <xf numFmtId="3" fontId="61" fillId="0" borderId="13" xfId="0" applyNumberFormat="1" applyFont="1" applyBorder="1" applyAlignment="1">
      <alignment horizontal="right"/>
    </xf>
    <xf numFmtId="173" fontId="60" fillId="33" borderId="13" xfId="0" applyNumberFormat="1" applyFont="1" applyFill="1" applyBorder="1" applyAlignment="1">
      <alignment horizontal="right"/>
    </xf>
    <xf numFmtId="173" fontId="61" fillId="33" borderId="13" xfId="0" applyNumberFormat="1" applyFont="1" applyFill="1" applyBorder="1" applyAlignment="1">
      <alignment horizontal="right"/>
    </xf>
    <xf numFmtId="173" fontId="60" fillId="0" borderId="13" xfId="0" applyNumberFormat="1" applyFont="1" applyBorder="1" applyAlignment="1">
      <alignment horizontal="right"/>
    </xf>
    <xf numFmtId="173" fontId="61" fillId="0" borderId="13" xfId="0" applyNumberFormat="1" applyFont="1" applyBorder="1" applyAlignment="1">
      <alignment horizontal="right"/>
    </xf>
    <xf numFmtId="0" fontId="55" fillId="34" borderId="13" xfId="0" applyFont="1" applyFill="1" applyBorder="1" applyAlignment="1">
      <alignment horizontal="center" wrapText="1"/>
    </xf>
    <xf numFmtId="0" fontId="5" fillId="0" borderId="13" xfId="56" applyFont="1" applyFill="1" applyBorder="1" applyAlignment="1">
      <alignment horizontal="center" wrapText="1"/>
      <protection/>
    </xf>
    <xf numFmtId="3" fontId="62" fillId="33" borderId="13" xfId="0" applyNumberFormat="1" applyFont="1" applyFill="1" applyBorder="1" applyAlignment="1">
      <alignment horizontal="right"/>
    </xf>
    <xf numFmtId="3" fontId="63" fillId="33" borderId="13" xfId="0" applyNumberFormat="1" applyFont="1" applyFill="1" applyBorder="1" applyAlignment="1">
      <alignment horizontal="right"/>
    </xf>
    <xf numFmtId="0" fontId="55" fillId="0" borderId="0" xfId="0" applyFont="1" applyFill="1" applyAlignment="1">
      <alignment/>
    </xf>
    <xf numFmtId="3" fontId="5" fillId="0" borderId="14" xfId="56" applyNumberFormat="1" applyFont="1" applyFill="1" applyBorder="1" applyAlignment="1">
      <alignment horizontal="center" wrapText="1"/>
      <protection/>
    </xf>
    <xf numFmtId="0" fontId="5" fillId="0" borderId="14" xfId="56" applyFont="1" applyFill="1" applyBorder="1" applyAlignment="1">
      <alignment horizontal="center" wrapText="1"/>
      <protection/>
    </xf>
    <xf numFmtId="0" fontId="3" fillId="0" borderId="13" xfId="56" applyFont="1" applyBorder="1" applyAlignment="1">
      <alignment horizontal="left" vertical="center" wrapText="1"/>
      <protection/>
    </xf>
    <xf numFmtId="3" fontId="9" fillId="0" borderId="13" xfId="0" applyNumberFormat="1" applyFont="1" applyBorder="1" applyAlignment="1">
      <alignment horizontal="right" wrapText="1"/>
    </xf>
    <xf numFmtId="3" fontId="9" fillId="34" borderId="13" xfId="0" applyNumberFormat="1" applyFont="1" applyFill="1" applyBorder="1" applyAlignment="1">
      <alignment horizontal="right" wrapText="1"/>
    </xf>
    <xf numFmtId="172" fontId="5" fillId="0" borderId="0" xfId="0" applyNumberFormat="1" applyFont="1" applyFill="1" applyBorder="1" applyAlignment="1">
      <alignment/>
    </xf>
    <xf numFmtId="0" fontId="55" fillId="0" borderId="0" xfId="0" applyFont="1" applyBorder="1" applyAlignment="1">
      <alignment horizontal="center" vertical="center" wrapText="1"/>
    </xf>
    <xf numFmtId="0" fontId="5" fillId="0" borderId="0" xfId="56" applyFont="1" applyFill="1" applyBorder="1" applyAlignment="1">
      <alignment horizontal="center" vertical="top" wrapText="1"/>
      <protection/>
    </xf>
    <xf numFmtId="0" fontId="5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center" wrapText="1"/>
      <protection/>
    </xf>
    <xf numFmtId="3" fontId="60" fillId="0" borderId="13" xfId="0" applyNumberFormat="1" applyFont="1" applyFill="1" applyBorder="1" applyAlignment="1" applyProtection="1">
      <alignment horizontal="right" wrapText="1"/>
      <protection/>
    </xf>
    <xf numFmtId="3" fontId="61" fillId="0" borderId="13" xfId="0" applyNumberFormat="1" applyFont="1" applyFill="1" applyBorder="1" applyAlignment="1" applyProtection="1">
      <alignment horizontal="right" wrapText="1"/>
      <protection/>
    </xf>
    <xf numFmtId="173" fontId="61" fillId="0" borderId="13" xfId="0" applyNumberFormat="1" applyFont="1" applyFill="1" applyBorder="1" applyAlignment="1" applyProtection="1">
      <alignment horizontal="right" wrapText="1"/>
      <protection/>
    </xf>
    <xf numFmtId="3" fontId="61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/>
    </xf>
    <xf numFmtId="3" fontId="60" fillId="34" borderId="13" xfId="0" applyNumberFormat="1" applyFont="1" applyFill="1" applyBorder="1" applyAlignment="1" applyProtection="1">
      <alignment horizontal="right" wrapText="1"/>
      <protection/>
    </xf>
    <xf numFmtId="3" fontId="61" fillId="34" borderId="13" xfId="0" applyNumberFormat="1" applyFont="1" applyFill="1" applyBorder="1" applyAlignment="1">
      <alignment horizontal="right"/>
    </xf>
    <xf numFmtId="3" fontId="61" fillId="34" borderId="13" xfId="0" applyNumberFormat="1" applyFont="1" applyFill="1" applyBorder="1" applyAlignment="1" applyProtection="1">
      <alignment horizontal="right" wrapText="1"/>
      <protection/>
    </xf>
    <xf numFmtId="173" fontId="60" fillId="34" borderId="13" xfId="0" applyNumberFormat="1" applyFont="1" applyFill="1" applyBorder="1" applyAlignment="1" applyProtection="1">
      <alignment horizontal="right" wrapText="1"/>
      <protection/>
    </xf>
    <xf numFmtId="2" fontId="61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3" fontId="61" fillId="34" borderId="13" xfId="0" applyNumberFormat="1" applyFont="1" applyFill="1" applyBorder="1" applyAlignment="1" applyProtection="1">
      <alignment horizontal="right" wrapText="1"/>
      <protection/>
    </xf>
    <xf numFmtId="3" fontId="9" fillId="0" borderId="13" xfId="0" applyNumberFormat="1" applyFont="1" applyFill="1" applyBorder="1" applyAlignment="1">
      <alignment horizontal="right" wrapText="1"/>
    </xf>
    <xf numFmtId="3" fontId="9" fillId="0" borderId="13" xfId="0" applyNumberFormat="1" applyFont="1" applyFill="1" applyBorder="1" applyAlignment="1">
      <alignment horizontal="right"/>
    </xf>
    <xf numFmtId="3" fontId="61" fillId="0" borderId="13" xfId="0" applyNumberFormat="1" applyFont="1" applyFill="1" applyBorder="1" applyAlignment="1">
      <alignment horizontal="right"/>
    </xf>
    <xf numFmtId="2" fontId="61" fillId="0" borderId="0" xfId="0" applyNumberFormat="1" applyFont="1" applyFill="1" applyBorder="1" applyAlignment="1">
      <alignment horizontal="right"/>
    </xf>
    <xf numFmtId="2" fontId="61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61" fillId="0" borderId="13" xfId="0" applyNumberFormat="1" applyFont="1" applyFill="1" applyBorder="1" applyAlignment="1">
      <alignment horizontal="right"/>
    </xf>
    <xf numFmtId="3" fontId="63" fillId="0" borderId="13" xfId="0" applyNumberFormat="1" applyFont="1" applyFill="1" applyBorder="1" applyAlignment="1">
      <alignment horizontal="right"/>
    </xf>
    <xf numFmtId="177" fontId="61" fillId="0" borderId="13" xfId="0" applyNumberFormat="1" applyFont="1" applyFill="1" applyBorder="1" applyAlignment="1">
      <alignment horizontal="right"/>
    </xf>
    <xf numFmtId="0" fontId="55" fillId="0" borderId="0" xfId="0" applyFont="1" applyBorder="1" applyAlignment="1">
      <alignment/>
    </xf>
    <xf numFmtId="0" fontId="55" fillId="0" borderId="0" xfId="0" applyFont="1" applyAlignment="1">
      <alignment/>
    </xf>
    <xf numFmtId="0" fontId="3" fillId="0" borderId="0" xfId="56" applyFont="1" applyAlignment="1">
      <alignment/>
      <protection/>
    </xf>
    <xf numFmtId="0" fontId="54" fillId="0" borderId="0" xfId="0" applyFont="1" applyBorder="1" applyAlignment="1">
      <alignment/>
    </xf>
    <xf numFmtId="0" fontId="40" fillId="0" borderId="0" xfId="42" applyBorder="1" applyAlignment="1">
      <alignment/>
    </xf>
    <xf numFmtId="0" fontId="54" fillId="0" borderId="0" xfId="0" applyFont="1" applyFill="1" applyBorder="1" applyAlignment="1">
      <alignment vertical="top" wrapText="1"/>
    </xf>
    <xf numFmtId="0" fontId="64" fillId="0" borderId="13" xfId="53" applyFont="1" applyBorder="1" applyAlignment="1">
      <alignment horizontal="left" vertical="center" wrapText="1" indent="2"/>
      <protection/>
    </xf>
    <xf numFmtId="3" fontId="3" fillId="0" borderId="13" xfId="0" applyNumberFormat="1" applyFont="1" applyFill="1" applyBorder="1" applyAlignment="1">
      <alignment horizontal="right"/>
    </xf>
    <xf numFmtId="173" fontId="9" fillId="0" borderId="13" xfId="0" applyNumberFormat="1" applyFont="1" applyBorder="1" applyAlignment="1">
      <alignment horizontal="right"/>
    </xf>
    <xf numFmtId="3" fontId="10" fillId="0" borderId="13" xfId="0" applyNumberFormat="1" applyFont="1" applyFill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right"/>
    </xf>
    <xf numFmtId="173" fontId="5" fillId="0" borderId="13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3" fontId="60" fillId="0" borderId="13" xfId="0" applyNumberFormat="1" applyFont="1" applyBorder="1" applyAlignment="1">
      <alignment horizontal="right"/>
    </xf>
    <xf numFmtId="0" fontId="57" fillId="0" borderId="0" xfId="42" applyFont="1" applyBorder="1" applyAlignment="1" quotePrefix="1">
      <alignment horizontal="left" wrapText="1"/>
    </xf>
    <xf numFmtId="0" fontId="3" fillId="0" borderId="15" xfId="56" applyFont="1" applyBorder="1" applyAlignment="1">
      <alignment horizontal="center" wrapText="1"/>
      <protection/>
    </xf>
    <xf numFmtId="172" fontId="58" fillId="0" borderId="0" xfId="42" applyNumberFormat="1" applyFont="1" applyFill="1" applyBorder="1" applyAlignment="1" applyProtection="1">
      <alignment horizontal="left" vertical="center"/>
      <protection/>
    </xf>
    <xf numFmtId="0" fontId="5" fillId="0" borderId="13" xfId="56" applyFont="1" applyBorder="1" applyAlignment="1">
      <alignment horizontal="center" vertical="center" wrapText="1"/>
      <protection/>
    </xf>
    <xf numFmtId="0" fontId="55" fillId="0" borderId="13" xfId="0" applyFont="1" applyBorder="1" applyAlignment="1">
      <alignment horizontal="center" vertical="center" wrapText="1"/>
    </xf>
    <xf numFmtId="0" fontId="5" fillId="0" borderId="16" xfId="56" applyFont="1" applyFill="1" applyBorder="1" applyAlignment="1">
      <alignment horizontal="center" vertical="center" wrapText="1"/>
      <protection/>
    </xf>
    <xf numFmtId="0" fontId="5" fillId="0" borderId="17" xfId="56" applyFont="1" applyFill="1" applyBorder="1" applyAlignment="1">
      <alignment horizontal="center" vertical="center" wrapText="1"/>
      <protection/>
    </xf>
    <xf numFmtId="0" fontId="5" fillId="0" borderId="18" xfId="56" applyFont="1" applyFill="1" applyBorder="1" applyAlignment="1">
      <alignment horizontal="center" vertical="center" wrapText="1"/>
      <protection/>
    </xf>
    <xf numFmtId="0" fontId="5" fillId="0" borderId="14" xfId="56" applyFont="1" applyFill="1" applyBorder="1" applyAlignment="1">
      <alignment horizontal="center" vertical="center" wrapText="1"/>
      <protection/>
    </xf>
    <xf numFmtId="0" fontId="5" fillId="0" borderId="19" xfId="56" applyFont="1" applyFill="1" applyBorder="1" applyAlignment="1">
      <alignment horizontal="center" vertical="top" wrapText="1"/>
      <protection/>
    </xf>
    <xf numFmtId="0" fontId="5" fillId="0" borderId="20" xfId="56" applyFont="1" applyFill="1" applyBorder="1" applyAlignment="1">
      <alignment horizontal="center" vertical="top" wrapText="1"/>
      <protection/>
    </xf>
    <xf numFmtId="0" fontId="5" fillId="0" borderId="21" xfId="56" applyFont="1" applyFill="1" applyBorder="1" applyAlignment="1">
      <alignment horizontal="center" vertical="top" wrapText="1"/>
      <protection/>
    </xf>
    <xf numFmtId="0" fontId="5" fillId="0" borderId="19" xfId="56" applyFont="1" applyFill="1" applyBorder="1" applyAlignment="1">
      <alignment horizontal="center" vertical="center" wrapText="1"/>
      <protection/>
    </xf>
    <xf numFmtId="0" fontId="5" fillId="0" borderId="21" xfId="56" applyFont="1" applyFill="1" applyBorder="1" applyAlignment="1">
      <alignment horizontal="center" vertical="center" wrapText="1"/>
      <protection/>
    </xf>
    <xf numFmtId="0" fontId="64" fillId="0" borderId="0" xfId="53" applyFont="1" applyAlignment="1">
      <alignment horizontal="left" vertical="center" wrapText="1"/>
      <protection/>
    </xf>
    <xf numFmtId="3" fontId="61" fillId="0" borderId="0" xfId="0" applyNumberFormat="1" applyFont="1" applyBorder="1" applyAlignment="1">
      <alignment horizontal="right"/>
    </xf>
    <xf numFmtId="0" fontId="55" fillId="0" borderId="0" xfId="0" applyFont="1" applyFill="1" applyAlignment="1">
      <alignment horizontal="left" wrapText="1"/>
    </xf>
    <xf numFmtId="0" fontId="3" fillId="0" borderId="15" xfId="56" applyFont="1" applyBorder="1" applyAlignment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13" xfId="54"/>
    <cellStyle name="Обычный 2" xfId="55"/>
    <cellStyle name="Обычный 2 2" xfId="56"/>
    <cellStyle name="Обычный 2 3" xfId="57"/>
    <cellStyle name="Обычный 4" xfId="58"/>
    <cellStyle name="Обычный 5" xfId="59"/>
    <cellStyle name="Обычный 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3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3" /><Relationship Id="rId3" Type="http://schemas.openxmlformats.org/officeDocument/2006/relationships/hyperlink" Target="#&#1057;&#1086;&#1076;&#1077;&#1088;&#1078;&#1072;&#1085;&#1080;&#1077;!B3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9525</xdr:rowOff>
    </xdr:from>
    <xdr:to>
      <xdr:col>1</xdr:col>
      <xdr:colOff>504825</xdr:colOff>
      <xdr:row>1</xdr:row>
      <xdr:rowOff>9525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9525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2028825</xdr:colOff>
      <xdr:row>0</xdr:row>
      <xdr:rowOff>0</xdr:rowOff>
    </xdr:from>
    <xdr:to>
      <xdr:col>0</xdr:col>
      <xdr:colOff>2419350</xdr:colOff>
      <xdr:row>1</xdr:row>
      <xdr:rowOff>9525</xdr:rowOff>
    </xdr:to>
    <xdr:pic>
      <xdr:nvPicPr>
        <xdr:cNvPr id="1" name="Рисунок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0"/>
          <a:ext cx="390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showGridLines="0" zoomScalePageLayoutView="0" workbookViewId="0" topLeftCell="A1">
      <selection activeCell="H22" sqref="H22"/>
    </sheetView>
  </sheetViews>
  <sheetFormatPr defaultColWidth="9.140625" defaultRowHeight="15"/>
  <cols>
    <col min="1" max="1" width="3.7109375" style="5" customWidth="1"/>
    <col min="2" max="2" width="10.140625" style="84" customWidth="1"/>
    <col min="3" max="9" width="9.140625" style="84" customWidth="1"/>
    <col min="10" max="10" width="9.140625" style="85" customWidth="1"/>
    <col min="11" max="11" width="11.140625" style="85" customWidth="1"/>
    <col min="12" max="16384" width="9.140625" style="2" customWidth="1"/>
  </cols>
  <sheetData>
    <row r="1" ht="15.75">
      <c r="A1" s="1" t="s">
        <v>0</v>
      </c>
    </row>
    <row r="2" spans="1:9" ht="15.75">
      <c r="A2" s="4"/>
      <c r="B2" s="85"/>
      <c r="C2" s="85"/>
      <c r="D2" s="85"/>
      <c r="E2" s="85"/>
      <c r="F2" s="85"/>
      <c r="G2" s="85"/>
      <c r="H2" s="85"/>
      <c r="I2" s="85"/>
    </row>
    <row r="3" spans="1:16" s="10" customFormat="1" ht="18.75" customHeight="1">
      <c r="A3" s="89" t="s">
        <v>2</v>
      </c>
      <c r="B3" s="100" t="s">
        <v>42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17.25" customHeight="1">
      <c r="A4" s="8" t="s">
        <v>3</v>
      </c>
      <c r="B4" s="9" t="s">
        <v>43</v>
      </c>
      <c r="C4" s="9"/>
      <c r="D4" s="9"/>
      <c r="E4" s="9"/>
      <c r="F4" s="9"/>
      <c r="G4" s="9"/>
      <c r="H4" s="9"/>
      <c r="I4" s="9"/>
      <c r="J4" s="9"/>
      <c r="K4" s="9"/>
      <c r="L4" s="9"/>
      <c r="M4" s="7"/>
      <c r="N4" s="7"/>
      <c r="O4" s="7"/>
      <c r="P4" s="7"/>
    </row>
    <row r="6" ht="15.75">
      <c r="B6" s="86" t="s">
        <v>6</v>
      </c>
    </row>
    <row r="7" ht="15.75">
      <c r="B7" s="6" t="s">
        <v>45</v>
      </c>
    </row>
    <row r="8" ht="15.75">
      <c r="B8" s="6" t="s">
        <v>44</v>
      </c>
    </row>
    <row r="9" ht="15.75">
      <c r="B9" s="6"/>
    </row>
    <row r="11" ht="15.75">
      <c r="B11" s="87" t="s">
        <v>46</v>
      </c>
    </row>
    <row r="12" ht="15.75">
      <c r="D12" s="88"/>
    </row>
  </sheetData>
  <sheetProtection/>
  <mergeCells count="1">
    <mergeCell ref="B3:P3"/>
  </mergeCells>
  <hyperlinks>
    <hyperlink ref="B3" location="'1Б'!A1" display="Баланс активов и пассивов на конец года- общий"/>
    <hyperlink ref="B4" location="'2'!A1" display="Видовая структура основных фондов некоммерческих организаций в Российской Федерации на конец 2020 года по видам экономической деятельности"/>
    <hyperlink ref="B3:J3" location="'1'!A1" display="'1'!A1"/>
    <hyperlink ref="B3:L3" location="'1'!A1" display="Видовая структура основных фондов коммерческих организаций (без субъектов малого предпринимательство) в Российской Федерации на конец 2020 года с учетом переоценки, осуществленной на конец отчетного года, по видам экономической деятельности"/>
  </hyperlinks>
  <printOptions/>
  <pageMargins left="0.25" right="0.25" top="0.75" bottom="0.75" header="0.3" footer="0.3"/>
  <pageSetup horizontalDpi="600" verticalDpi="600" orientation="landscape" paperSize="9" r:id="rId1"/>
  <ignoredErrors>
    <ignoredError sqref="A3:A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A32"/>
  <sheetViews>
    <sheetView tabSelected="1" zoomScale="90" zoomScaleNormal="90"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8" sqref="C18"/>
    </sheetView>
  </sheetViews>
  <sheetFormatPr defaultColWidth="9.140625" defaultRowHeight="15"/>
  <cols>
    <col min="1" max="1" width="44.8515625" style="2" customWidth="1"/>
    <col min="2" max="2" width="17.140625" style="17" customWidth="1"/>
    <col min="3" max="3" width="12.7109375" style="2" customWidth="1"/>
    <col min="4" max="4" width="14.7109375" style="17" customWidth="1"/>
    <col min="5" max="5" width="12.7109375" style="2" customWidth="1"/>
    <col min="6" max="6" width="16.28125" style="17" customWidth="1"/>
    <col min="7" max="7" width="12.7109375" style="2" customWidth="1"/>
    <col min="8" max="8" width="14.57421875" style="17" customWidth="1"/>
    <col min="9" max="9" width="12.7109375" style="2" customWidth="1"/>
    <col min="10" max="10" width="14.140625" style="17" customWidth="1"/>
    <col min="11" max="11" width="12.7109375" style="2" customWidth="1"/>
    <col min="12" max="12" width="12.7109375" style="17" customWidth="1"/>
    <col min="13" max="13" width="12.7109375" style="2" customWidth="1"/>
    <col min="14" max="14" width="16.00390625" style="2" customWidth="1"/>
    <col min="15" max="15" width="11.28125" style="2" customWidth="1"/>
    <col min="16" max="16" width="13.57421875" style="2" customWidth="1"/>
    <col min="17" max="17" width="11.28125" style="2" customWidth="1"/>
    <col min="18" max="18" width="17.57421875" style="2" customWidth="1"/>
    <col min="19" max="19" width="11.28125" style="2" customWidth="1"/>
    <col min="20" max="20" width="14.140625" style="2" customWidth="1"/>
    <col min="21" max="21" width="11.28125" style="2" customWidth="1"/>
    <col min="22" max="22" width="13.57421875" style="2" customWidth="1"/>
    <col min="23" max="23" width="11.28125" style="2" customWidth="1"/>
    <col min="24" max="24" width="13.28125" style="2" customWidth="1"/>
    <col min="25" max="25" width="13.8515625" style="2" customWidth="1"/>
    <col min="26" max="26" width="16.00390625" style="2" customWidth="1"/>
    <col min="27" max="27" width="13.8515625" style="2" customWidth="1"/>
    <col min="28" max="28" width="16.57421875" style="2" customWidth="1"/>
    <col min="29" max="29" width="13.8515625" style="2" customWidth="1"/>
    <col min="30" max="30" width="16.00390625" style="2" customWidth="1"/>
    <col min="31" max="34" width="13.8515625" style="2" customWidth="1"/>
    <col min="35" max="35" width="11.28125" style="2" customWidth="1"/>
    <col min="36" max="36" width="12.8515625" style="2" customWidth="1"/>
    <col min="37" max="37" width="12.8515625" style="2" bestFit="1" customWidth="1"/>
    <col min="38" max="43" width="12.8515625" style="2" customWidth="1"/>
    <col min="44" max="16384" width="9.140625" style="2" customWidth="1"/>
  </cols>
  <sheetData>
    <row r="1" spans="1:2" ht="33" customHeight="1">
      <c r="A1" s="102" t="s">
        <v>5</v>
      </c>
      <c r="B1" s="102"/>
    </row>
    <row r="2" spans="1:37" s="10" customFormat="1" ht="35.25" customHeight="1">
      <c r="A2" s="101" t="s">
        <v>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</row>
    <row r="3" spans="1:43" s="27" customFormat="1" ht="21" customHeight="1">
      <c r="A3" s="53"/>
      <c r="B3" s="103">
        <v>2020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4">
        <v>2021</v>
      </c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>
        <v>2022</v>
      </c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57"/>
      <c r="AM3" s="57"/>
      <c r="AN3" s="57"/>
      <c r="AO3" s="57"/>
      <c r="AP3" s="57"/>
      <c r="AQ3" s="57"/>
    </row>
    <row r="4" spans="1:43" s="12" customFormat="1" ht="15.75">
      <c r="A4" s="11"/>
      <c r="B4" s="105" t="s">
        <v>7</v>
      </c>
      <c r="C4" s="106"/>
      <c r="D4" s="109" t="s">
        <v>8</v>
      </c>
      <c r="E4" s="110"/>
      <c r="F4" s="110"/>
      <c r="G4" s="110"/>
      <c r="H4" s="110"/>
      <c r="I4" s="110"/>
      <c r="J4" s="110"/>
      <c r="K4" s="110"/>
      <c r="L4" s="110"/>
      <c r="M4" s="111"/>
      <c r="N4" s="105" t="s">
        <v>7</v>
      </c>
      <c r="O4" s="106"/>
      <c r="P4" s="109" t="s">
        <v>8</v>
      </c>
      <c r="Q4" s="110"/>
      <c r="R4" s="110"/>
      <c r="S4" s="110"/>
      <c r="T4" s="110"/>
      <c r="U4" s="110"/>
      <c r="V4" s="110"/>
      <c r="W4" s="110"/>
      <c r="X4" s="110"/>
      <c r="Y4" s="111"/>
      <c r="Z4" s="105" t="s">
        <v>7</v>
      </c>
      <c r="AA4" s="106"/>
      <c r="AB4" s="109" t="s">
        <v>8</v>
      </c>
      <c r="AC4" s="110"/>
      <c r="AD4" s="110"/>
      <c r="AE4" s="110"/>
      <c r="AF4" s="110"/>
      <c r="AG4" s="110"/>
      <c r="AH4" s="110"/>
      <c r="AI4" s="110"/>
      <c r="AJ4" s="110"/>
      <c r="AK4" s="111"/>
      <c r="AL4" s="58"/>
      <c r="AM4" s="58"/>
      <c r="AN4" s="58"/>
      <c r="AO4" s="58"/>
      <c r="AP4" s="58"/>
      <c r="AQ4" s="58"/>
    </row>
    <row r="5" spans="1:43" s="12" customFormat="1" ht="30.75" customHeight="1">
      <c r="A5" s="13"/>
      <c r="B5" s="107"/>
      <c r="C5" s="108"/>
      <c r="D5" s="112" t="s">
        <v>9</v>
      </c>
      <c r="E5" s="113"/>
      <c r="F5" s="112" t="s">
        <v>10</v>
      </c>
      <c r="G5" s="113"/>
      <c r="H5" s="112" t="s">
        <v>11</v>
      </c>
      <c r="I5" s="113"/>
      <c r="J5" s="112" t="s">
        <v>12</v>
      </c>
      <c r="K5" s="113"/>
      <c r="L5" s="112" t="s">
        <v>13</v>
      </c>
      <c r="M5" s="113"/>
      <c r="N5" s="107"/>
      <c r="O5" s="108"/>
      <c r="P5" s="112" t="s">
        <v>9</v>
      </c>
      <c r="Q5" s="113"/>
      <c r="R5" s="112" t="s">
        <v>10</v>
      </c>
      <c r="S5" s="113"/>
      <c r="T5" s="112" t="s">
        <v>11</v>
      </c>
      <c r="U5" s="113"/>
      <c r="V5" s="112" t="s">
        <v>12</v>
      </c>
      <c r="W5" s="113"/>
      <c r="X5" s="112" t="s">
        <v>13</v>
      </c>
      <c r="Y5" s="113"/>
      <c r="Z5" s="107"/>
      <c r="AA5" s="108"/>
      <c r="AB5" s="112" t="s">
        <v>9</v>
      </c>
      <c r="AC5" s="113"/>
      <c r="AD5" s="112" t="s">
        <v>10</v>
      </c>
      <c r="AE5" s="113"/>
      <c r="AF5" s="112" t="s">
        <v>11</v>
      </c>
      <c r="AG5" s="113"/>
      <c r="AH5" s="112" t="s">
        <v>12</v>
      </c>
      <c r="AI5" s="113"/>
      <c r="AJ5" s="112" t="s">
        <v>13</v>
      </c>
      <c r="AK5" s="113"/>
      <c r="AL5" s="59"/>
      <c r="AM5" s="59"/>
      <c r="AN5" s="59"/>
      <c r="AO5" s="59"/>
      <c r="AP5" s="59"/>
      <c r="AQ5" s="59"/>
    </row>
    <row r="6" spans="1:43" s="12" customFormat="1" ht="18" customHeight="1">
      <c r="A6" s="14"/>
      <c r="B6" s="46" t="s">
        <v>35</v>
      </c>
      <c r="C6" s="47" t="s">
        <v>14</v>
      </c>
      <c r="D6" s="46" t="s">
        <v>35</v>
      </c>
      <c r="E6" s="47" t="s">
        <v>14</v>
      </c>
      <c r="F6" s="46" t="s">
        <v>35</v>
      </c>
      <c r="G6" s="47" t="s">
        <v>14</v>
      </c>
      <c r="H6" s="46" t="s">
        <v>35</v>
      </c>
      <c r="I6" s="47" t="s">
        <v>14</v>
      </c>
      <c r="J6" s="46" t="s">
        <v>35</v>
      </c>
      <c r="K6" s="47" t="s">
        <v>14</v>
      </c>
      <c r="L6" s="46" t="s">
        <v>35</v>
      </c>
      <c r="M6" s="47" t="s">
        <v>14</v>
      </c>
      <c r="N6" s="51" t="s">
        <v>40</v>
      </c>
      <c r="O6" s="52" t="s">
        <v>14</v>
      </c>
      <c r="P6" s="51" t="s">
        <v>40</v>
      </c>
      <c r="Q6" s="52" t="s">
        <v>14</v>
      </c>
      <c r="R6" s="51" t="s">
        <v>40</v>
      </c>
      <c r="S6" s="52" t="s">
        <v>14</v>
      </c>
      <c r="T6" s="51" t="s">
        <v>40</v>
      </c>
      <c r="U6" s="52" t="s">
        <v>14</v>
      </c>
      <c r="V6" s="51" t="s">
        <v>40</v>
      </c>
      <c r="W6" s="52" t="s">
        <v>14</v>
      </c>
      <c r="X6" s="51" t="s">
        <v>40</v>
      </c>
      <c r="Y6" s="52" t="s">
        <v>14</v>
      </c>
      <c r="Z6" s="51" t="s">
        <v>40</v>
      </c>
      <c r="AA6" s="52" t="s">
        <v>14</v>
      </c>
      <c r="AB6" s="51" t="s">
        <v>40</v>
      </c>
      <c r="AC6" s="52" t="s">
        <v>14</v>
      </c>
      <c r="AD6" s="51" t="s">
        <v>40</v>
      </c>
      <c r="AE6" s="52" t="s">
        <v>14</v>
      </c>
      <c r="AF6" s="51" t="s">
        <v>40</v>
      </c>
      <c r="AG6" s="52" t="s">
        <v>14</v>
      </c>
      <c r="AH6" s="51" t="s">
        <v>40</v>
      </c>
      <c r="AI6" s="52" t="s">
        <v>14</v>
      </c>
      <c r="AJ6" s="51" t="s">
        <v>40</v>
      </c>
      <c r="AK6" s="52" t="s">
        <v>14</v>
      </c>
      <c r="AL6" s="60"/>
      <c r="AM6" s="60"/>
      <c r="AN6" s="60"/>
      <c r="AO6" s="60"/>
      <c r="AP6" s="60"/>
      <c r="AQ6" s="60"/>
    </row>
    <row r="7" spans="1:44" s="4" customFormat="1" ht="15.75">
      <c r="A7" s="35" t="s">
        <v>1</v>
      </c>
      <c r="B7" s="37">
        <v>2745487819</v>
      </c>
      <c r="C7" s="37">
        <v>100</v>
      </c>
      <c r="D7" s="37">
        <v>326794173</v>
      </c>
      <c r="E7" s="42">
        <v>11.9</v>
      </c>
      <c r="F7" s="38">
        <v>1646267070</v>
      </c>
      <c r="G7" s="42">
        <v>60</v>
      </c>
      <c r="H7" s="38">
        <v>609452035</v>
      </c>
      <c r="I7" s="42">
        <v>22.2</v>
      </c>
      <c r="J7" s="38">
        <v>105057594</v>
      </c>
      <c r="K7" s="42">
        <v>3.8</v>
      </c>
      <c r="L7" s="37">
        <v>57916947</v>
      </c>
      <c r="M7" s="44">
        <v>2.1</v>
      </c>
      <c r="N7" s="61">
        <v>3208049230</v>
      </c>
      <c r="O7" s="37">
        <v>100</v>
      </c>
      <c r="P7" s="61">
        <v>374599044</v>
      </c>
      <c r="Q7" s="77">
        <v>11.676847100724014</v>
      </c>
      <c r="R7" s="61">
        <v>1898658484</v>
      </c>
      <c r="S7" s="77">
        <v>59.184207648685685</v>
      </c>
      <c r="T7" s="61">
        <v>726498296</v>
      </c>
      <c r="U7" s="77">
        <v>22.64610842003296</v>
      </c>
      <c r="V7" s="61">
        <v>117533660</v>
      </c>
      <c r="W7" s="77">
        <v>3.6637125141347577</v>
      </c>
      <c r="X7" s="91">
        <f>N7-P7-R7-T7-V7</f>
        <v>90759746</v>
      </c>
      <c r="Y7" s="77">
        <v>2.829124316422578</v>
      </c>
      <c r="Z7" s="61">
        <v>3679031361</v>
      </c>
      <c r="AA7" s="37">
        <v>100</v>
      </c>
      <c r="AB7" s="61">
        <v>438684161</v>
      </c>
      <c r="AC7" s="81">
        <v>11.923903820182739</v>
      </c>
      <c r="AD7" s="61">
        <v>2166620565</v>
      </c>
      <c r="AE7" s="63">
        <v>58.891059966694314</v>
      </c>
      <c r="AF7" s="61">
        <v>834785446</v>
      </c>
      <c r="AG7" s="63">
        <v>22.690359610663833</v>
      </c>
      <c r="AH7" s="61">
        <v>160962807</v>
      </c>
      <c r="AI7" s="92">
        <v>4.375140932646157</v>
      </c>
      <c r="AJ7" s="93">
        <v>77978382</v>
      </c>
      <c r="AK7" s="92">
        <v>2.1195356698129544</v>
      </c>
      <c r="AL7" s="66"/>
      <c r="AM7" s="64"/>
      <c r="AN7" s="64"/>
      <c r="AO7" s="64"/>
      <c r="AP7" s="64"/>
      <c r="AQ7" s="64"/>
      <c r="AR7" s="18"/>
    </row>
    <row r="8" spans="1:43" s="23" customFormat="1" ht="31.5">
      <c r="A8" s="90" t="s">
        <v>16</v>
      </c>
      <c r="B8" s="39">
        <v>6291934</v>
      </c>
      <c r="C8" s="39">
        <v>100</v>
      </c>
      <c r="D8" s="39">
        <v>2326546</v>
      </c>
      <c r="E8" s="43">
        <v>37</v>
      </c>
      <c r="F8" s="40">
        <v>594243</v>
      </c>
      <c r="G8" s="43">
        <v>9.4</v>
      </c>
      <c r="H8" s="40">
        <v>1306988</v>
      </c>
      <c r="I8" s="43">
        <v>20.8</v>
      </c>
      <c r="J8" s="40">
        <v>535358</v>
      </c>
      <c r="K8" s="43">
        <v>8.5</v>
      </c>
      <c r="L8" s="39">
        <v>1528799</v>
      </c>
      <c r="M8" s="45">
        <v>24.3</v>
      </c>
      <c r="N8" s="62">
        <v>6535627</v>
      </c>
      <c r="O8" s="39">
        <v>100</v>
      </c>
      <c r="P8" s="62">
        <v>2572831</v>
      </c>
      <c r="Q8" s="62">
        <v>39.36624596232313</v>
      </c>
      <c r="R8" s="62">
        <v>566806</v>
      </c>
      <c r="S8" s="62">
        <v>8.672557353716789</v>
      </c>
      <c r="T8" s="62">
        <v>1487207</v>
      </c>
      <c r="U8" s="62">
        <v>22.755383683921988</v>
      </c>
      <c r="V8" s="62">
        <v>535694</v>
      </c>
      <c r="W8" s="94">
        <v>8.196520395059265</v>
      </c>
      <c r="X8" s="95">
        <f aca="true" t="shared" si="0" ref="X8:X22">N8-P8-R8-T8-V8</f>
        <v>1373089</v>
      </c>
      <c r="Y8" s="94">
        <v>21.00929260497883</v>
      </c>
      <c r="Z8" s="62">
        <v>7421624</v>
      </c>
      <c r="AA8" s="39">
        <v>100</v>
      </c>
      <c r="AB8" s="62">
        <v>2862427</v>
      </c>
      <c r="AC8" s="81">
        <v>38.568741827934154</v>
      </c>
      <c r="AD8" s="62">
        <v>650294</v>
      </c>
      <c r="AE8" s="63">
        <v>8.762152326768373</v>
      </c>
      <c r="AF8" s="62">
        <v>1624677</v>
      </c>
      <c r="AG8" s="63">
        <v>21.89112517691546</v>
      </c>
      <c r="AH8" s="62">
        <v>696096</v>
      </c>
      <c r="AI8" s="92">
        <v>9.379294882090496</v>
      </c>
      <c r="AJ8" s="76">
        <v>1588130</v>
      </c>
      <c r="AK8" s="92">
        <v>21.39868578629152</v>
      </c>
      <c r="AL8" s="66"/>
      <c r="AM8" s="65"/>
      <c r="AN8" s="65"/>
      <c r="AO8" s="65"/>
      <c r="AP8" s="65"/>
      <c r="AQ8" s="65"/>
    </row>
    <row r="9" spans="1:43" s="23" customFormat="1" ht="15.75">
      <c r="A9" s="90" t="s">
        <v>17</v>
      </c>
      <c r="B9" s="39">
        <v>1046675200</v>
      </c>
      <c r="C9" s="39">
        <v>100</v>
      </c>
      <c r="D9" s="39">
        <v>166086137</v>
      </c>
      <c r="E9" s="43">
        <v>15.8</v>
      </c>
      <c r="F9" s="40">
        <v>541105085</v>
      </c>
      <c r="G9" s="43">
        <v>51.7</v>
      </c>
      <c r="H9" s="40">
        <v>244942414</v>
      </c>
      <c r="I9" s="43">
        <v>23.4</v>
      </c>
      <c r="J9" s="40">
        <v>58327314</v>
      </c>
      <c r="K9" s="43">
        <v>5.6</v>
      </c>
      <c r="L9" s="39">
        <v>36214250</v>
      </c>
      <c r="M9" s="45">
        <v>3.5</v>
      </c>
      <c r="N9" s="62">
        <v>1171671960</v>
      </c>
      <c r="O9" s="39">
        <v>100</v>
      </c>
      <c r="P9" s="62">
        <v>175208774</v>
      </c>
      <c r="Q9" s="62">
        <v>14.953739611554756</v>
      </c>
      <c r="R9" s="62">
        <v>609611941</v>
      </c>
      <c r="S9" s="62">
        <v>52.02923359196886</v>
      </c>
      <c r="T9" s="62">
        <v>270760955</v>
      </c>
      <c r="U9" s="62">
        <v>23.108938699872958</v>
      </c>
      <c r="V9" s="62">
        <v>66716376</v>
      </c>
      <c r="W9" s="94">
        <v>5.694117319322039</v>
      </c>
      <c r="X9" s="95">
        <f t="shared" si="0"/>
        <v>49373914</v>
      </c>
      <c r="Y9" s="94">
        <v>4.213970777281382</v>
      </c>
      <c r="Z9" s="62">
        <v>1439723804</v>
      </c>
      <c r="AA9" s="39">
        <v>100</v>
      </c>
      <c r="AB9" s="62">
        <v>210142034</v>
      </c>
      <c r="AC9" s="81">
        <v>14.595996358201493</v>
      </c>
      <c r="AD9" s="62">
        <v>788339321</v>
      </c>
      <c r="AE9" s="63">
        <v>54.75628858880769</v>
      </c>
      <c r="AF9" s="62">
        <v>299291630</v>
      </c>
      <c r="AG9" s="63">
        <v>20.78812819295443</v>
      </c>
      <c r="AH9" s="62">
        <v>75410757</v>
      </c>
      <c r="AI9" s="92">
        <v>5.237862761627299</v>
      </c>
      <c r="AJ9" s="76">
        <v>66540062</v>
      </c>
      <c r="AK9" s="92">
        <v>4.621724098409087</v>
      </c>
      <c r="AL9" s="66"/>
      <c r="AM9" s="66"/>
      <c r="AN9" s="66"/>
      <c r="AO9" s="66"/>
      <c r="AP9" s="66"/>
      <c r="AQ9" s="66"/>
    </row>
    <row r="10" spans="1:43" s="23" customFormat="1" ht="15.75">
      <c r="A10" s="90" t="s">
        <v>18</v>
      </c>
      <c r="B10" s="39">
        <v>13059424</v>
      </c>
      <c r="C10" s="39">
        <v>100</v>
      </c>
      <c r="D10" s="39">
        <v>5092014</v>
      </c>
      <c r="E10" s="43">
        <v>39</v>
      </c>
      <c r="F10" s="40">
        <v>750773</v>
      </c>
      <c r="G10" s="43">
        <v>5.7</v>
      </c>
      <c r="H10" s="40">
        <v>5235648</v>
      </c>
      <c r="I10" s="43">
        <v>40.2</v>
      </c>
      <c r="J10" s="40">
        <v>1298066</v>
      </c>
      <c r="K10" s="43">
        <v>9.9</v>
      </c>
      <c r="L10" s="39">
        <v>682923</v>
      </c>
      <c r="M10" s="45">
        <v>5.2</v>
      </c>
      <c r="N10" s="62">
        <v>15462900</v>
      </c>
      <c r="O10" s="39">
        <v>100</v>
      </c>
      <c r="P10" s="62">
        <v>5922316</v>
      </c>
      <c r="Q10" s="62">
        <v>38.300163617432695</v>
      </c>
      <c r="R10" s="62">
        <v>1000775</v>
      </c>
      <c r="S10" s="62">
        <v>6.472104197789548</v>
      </c>
      <c r="T10" s="62">
        <v>6230859</v>
      </c>
      <c r="U10" s="62">
        <v>40.295539646508736</v>
      </c>
      <c r="V10" s="62">
        <v>1640651</v>
      </c>
      <c r="W10" s="94">
        <v>10.610241287210032</v>
      </c>
      <c r="X10" s="95">
        <f t="shared" si="0"/>
        <v>668299</v>
      </c>
      <c r="Y10" s="94">
        <v>4.321951251058986</v>
      </c>
      <c r="Z10" s="62">
        <v>14676303</v>
      </c>
      <c r="AA10" s="39">
        <v>100</v>
      </c>
      <c r="AB10" s="62">
        <v>5865389</v>
      </c>
      <c r="AC10" s="81">
        <v>39.96503070289568</v>
      </c>
      <c r="AD10" s="62">
        <v>927868</v>
      </c>
      <c r="AE10" s="63">
        <v>6.3222188857779775</v>
      </c>
      <c r="AF10" s="62">
        <v>5279935</v>
      </c>
      <c r="AG10" s="63">
        <v>35.975919821224736</v>
      </c>
      <c r="AH10" s="62">
        <v>2075602</v>
      </c>
      <c r="AI10" s="92">
        <v>14.142539848080268</v>
      </c>
      <c r="AJ10" s="76">
        <v>527509</v>
      </c>
      <c r="AK10" s="92">
        <v>3.5942907420213386</v>
      </c>
      <c r="AL10" s="66"/>
      <c r="AM10" s="66"/>
      <c r="AN10" s="66"/>
      <c r="AO10" s="66"/>
      <c r="AP10" s="66"/>
      <c r="AQ10" s="66"/>
    </row>
    <row r="11" spans="1:43" s="23" customFormat="1" ht="39" customHeight="1">
      <c r="A11" s="90" t="s">
        <v>19</v>
      </c>
      <c r="B11" s="39">
        <v>290225524</v>
      </c>
      <c r="C11" s="39">
        <v>100</v>
      </c>
      <c r="D11" s="39">
        <v>46248436</v>
      </c>
      <c r="E11" s="43">
        <v>16</v>
      </c>
      <c r="F11" s="40">
        <v>166464977</v>
      </c>
      <c r="G11" s="43">
        <v>57.3</v>
      </c>
      <c r="H11" s="40">
        <v>72514463</v>
      </c>
      <c r="I11" s="43">
        <v>25</v>
      </c>
      <c r="J11" s="40">
        <v>4727098</v>
      </c>
      <c r="K11" s="43">
        <v>1.6</v>
      </c>
      <c r="L11" s="39">
        <v>270550</v>
      </c>
      <c r="M11" s="45">
        <v>0.1</v>
      </c>
      <c r="N11" s="62">
        <v>294353557</v>
      </c>
      <c r="O11" s="39">
        <v>100</v>
      </c>
      <c r="P11" s="62">
        <v>51070285</v>
      </c>
      <c r="Q11" s="62">
        <v>17.34998058814013</v>
      </c>
      <c r="R11" s="62">
        <v>153794649</v>
      </c>
      <c r="S11" s="62">
        <v>52.24827264445118</v>
      </c>
      <c r="T11" s="62">
        <v>84899028</v>
      </c>
      <c r="U11" s="62">
        <v>28.84253510141887</v>
      </c>
      <c r="V11" s="62">
        <v>4176862</v>
      </c>
      <c r="W11" s="94">
        <v>1.4189949129780688</v>
      </c>
      <c r="X11" s="95">
        <f t="shared" si="0"/>
        <v>412733</v>
      </c>
      <c r="Y11" s="94">
        <v>0.14021675301175315</v>
      </c>
      <c r="Z11" s="62">
        <v>288355646</v>
      </c>
      <c r="AA11" s="39">
        <v>100</v>
      </c>
      <c r="AB11" s="62">
        <v>48883497</v>
      </c>
      <c r="AC11" s="81">
        <v>16.952502119552744</v>
      </c>
      <c r="AD11" s="62">
        <v>145775503</v>
      </c>
      <c r="AE11" s="63">
        <v>50.554065794154766</v>
      </c>
      <c r="AF11" s="62">
        <v>85841634</v>
      </c>
      <c r="AG11" s="63">
        <v>29.769361269936777</v>
      </c>
      <c r="AH11" s="62">
        <v>7620779</v>
      </c>
      <c r="AI11" s="92">
        <v>2.642840223770059</v>
      </c>
      <c r="AJ11" s="76">
        <v>234233</v>
      </c>
      <c r="AK11" s="92">
        <v>0.08123059258565722</v>
      </c>
      <c r="AL11" s="66"/>
      <c r="AM11" s="66"/>
      <c r="AN11" s="66"/>
      <c r="AO11" s="66"/>
      <c r="AP11" s="66"/>
      <c r="AQ11" s="66"/>
    </row>
    <row r="12" spans="1:43" s="23" customFormat="1" ht="51" customHeight="1">
      <c r="A12" s="90" t="s">
        <v>20</v>
      </c>
      <c r="B12" s="39">
        <v>10247428</v>
      </c>
      <c r="C12" s="39">
        <v>100</v>
      </c>
      <c r="D12" s="39">
        <v>1326989</v>
      </c>
      <c r="E12" s="43">
        <v>12.9</v>
      </c>
      <c r="F12" s="40">
        <v>6404313</v>
      </c>
      <c r="G12" s="43">
        <v>62.6</v>
      </c>
      <c r="H12" s="40">
        <v>1683395</v>
      </c>
      <c r="I12" s="43">
        <v>16.4</v>
      </c>
      <c r="J12" s="40">
        <v>285584</v>
      </c>
      <c r="K12" s="43">
        <v>2.8</v>
      </c>
      <c r="L12" s="39">
        <v>547147</v>
      </c>
      <c r="M12" s="45">
        <v>5.3</v>
      </c>
      <c r="N12" s="62">
        <v>10895713</v>
      </c>
      <c r="O12" s="39">
        <v>100</v>
      </c>
      <c r="P12" s="62">
        <v>1435937</v>
      </c>
      <c r="Q12" s="62">
        <v>13.178917249380559</v>
      </c>
      <c r="R12" s="62">
        <v>7147648</v>
      </c>
      <c r="S12" s="62">
        <v>65.60055317169238</v>
      </c>
      <c r="T12" s="62">
        <v>1936177</v>
      </c>
      <c r="U12" s="62">
        <v>17.770080764792535</v>
      </c>
      <c r="V12" s="62">
        <v>326194</v>
      </c>
      <c r="W12" s="94">
        <v>2.9937829676681096</v>
      </c>
      <c r="X12" s="95">
        <f t="shared" si="0"/>
        <v>49757</v>
      </c>
      <c r="Y12" s="94">
        <v>0.45666584646640374</v>
      </c>
      <c r="Z12" s="62">
        <v>11556678</v>
      </c>
      <c r="AA12" s="39">
        <v>100</v>
      </c>
      <c r="AB12" s="62">
        <v>1436215</v>
      </c>
      <c r="AC12" s="81">
        <v>12.427576505982083</v>
      </c>
      <c r="AD12" s="62">
        <v>7666954</v>
      </c>
      <c r="AE12" s="63">
        <v>66.34219626089781</v>
      </c>
      <c r="AF12" s="62">
        <v>1893461</v>
      </c>
      <c r="AG12" s="63">
        <v>16.384128726265455</v>
      </c>
      <c r="AH12" s="62">
        <v>495809</v>
      </c>
      <c r="AI12" s="92">
        <v>4.290238077066784</v>
      </c>
      <c r="AJ12" s="76">
        <v>64239</v>
      </c>
      <c r="AK12" s="92">
        <v>0.5558604297878681</v>
      </c>
      <c r="AL12" s="66"/>
      <c r="AM12" s="66"/>
      <c r="AN12" s="66"/>
      <c r="AO12" s="66"/>
      <c r="AP12" s="66"/>
      <c r="AQ12" s="66"/>
    </row>
    <row r="13" spans="1:43" s="23" customFormat="1" ht="15.75">
      <c r="A13" s="90" t="s">
        <v>21</v>
      </c>
      <c r="B13" s="39">
        <v>29599941</v>
      </c>
      <c r="C13" s="39">
        <v>100</v>
      </c>
      <c r="D13" s="39">
        <v>8597508</v>
      </c>
      <c r="E13" s="43">
        <v>29</v>
      </c>
      <c r="F13" s="40">
        <v>1006539</v>
      </c>
      <c r="G13" s="43">
        <v>3.4</v>
      </c>
      <c r="H13" s="40">
        <v>9571226</v>
      </c>
      <c r="I13" s="43">
        <v>32.3</v>
      </c>
      <c r="J13" s="40">
        <v>10213872</v>
      </c>
      <c r="K13" s="43">
        <v>34.5</v>
      </c>
      <c r="L13" s="39">
        <v>210796</v>
      </c>
      <c r="M13" s="45">
        <v>0.8</v>
      </c>
      <c r="N13" s="62">
        <v>36958363</v>
      </c>
      <c r="O13" s="39">
        <v>100</v>
      </c>
      <c r="P13" s="62">
        <v>7123562</v>
      </c>
      <c r="Q13" s="62">
        <v>19.27456040193122</v>
      </c>
      <c r="R13" s="62">
        <v>2015706</v>
      </c>
      <c r="S13" s="62">
        <v>5.453991563425036</v>
      </c>
      <c r="T13" s="62">
        <v>12556759</v>
      </c>
      <c r="U13" s="62">
        <v>33.97541985287606</v>
      </c>
      <c r="V13" s="62">
        <v>14738702</v>
      </c>
      <c r="W13" s="94">
        <v>39.87920677114406</v>
      </c>
      <c r="X13" s="95">
        <f t="shared" si="0"/>
        <v>523634</v>
      </c>
      <c r="Y13" s="94">
        <v>1.4168214106236252</v>
      </c>
      <c r="Z13" s="62">
        <v>44730641</v>
      </c>
      <c r="AA13" s="39">
        <v>100</v>
      </c>
      <c r="AB13" s="62">
        <v>2159278</v>
      </c>
      <c r="AC13" s="81">
        <v>4.827290536703912</v>
      </c>
      <c r="AD13" s="62">
        <v>583068</v>
      </c>
      <c r="AE13" s="63">
        <v>1.3035091538258976</v>
      </c>
      <c r="AF13" s="62">
        <v>19137818</v>
      </c>
      <c r="AG13" s="63">
        <v>42.784582496816896</v>
      </c>
      <c r="AH13" s="62">
        <v>22584989</v>
      </c>
      <c r="AI13" s="92">
        <v>50.491091777558026</v>
      </c>
      <c r="AJ13" s="76">
        <v>265488</v>
      </c>
      <c r="AK13" s="92">
        <v>0.5935260350952717</v>
      </c>
      <c r="AL13" s="66"/>
      <c r="AM13" s="66"/>
      <c r="AN13" s="66"/>
      <c r="AO13" s="66"/>
      <c r="AP13" s="66"/>
      <c r="AQ13" s="66"/>
    </row>
    <row r="14" spans="1:43" s="23" customFormat="1" ht="33" customHeight="1">
      <c r="A14" s="90" t="s">
        <v>22</v>
      </c>
      <c r="B14" s="39">
        <v>697743631</v>
      </c>
      <c r="C14" s="39">
        <v>100</v>
      </c>
      <c r="D14" s="39">
        <v>32728551</v>
      </c>
      <c r="E14" s="43">
        <v>4.7</v>
      </c>
      <c r="F14" s="40">
        <v>525677788</v>
      </c>
      <c r="G14" s="43">
        <v>75.3</v>
      </c>
      <c r="H14" s="40">
        <v>138069714</v>
      </c>
      <c r="I14" s="43">
        <v>19.8</v>
      </c>
      <c r="J14" s="40">
        <v>1184086</v>
      </c>
      <c r="K14" s="43">
        <v>0.2</v>
      </c>
      <c r="L14" s="39">
        <v>83492</v>
      </c>
      <c r="M14" s="45">
        <v>0</v>
      </c>
      <c r="N14" s="62">
        <v>880515269</v>
      </c>
      <c r="O14" s="39">
        <v>100</v>
      </c>
      <c r="P14" s="62">
        <v>51227456</v>
      </c>
      <c r="Q14" s="62">
        <v>5.8178952487875595</v>
      </c>
      <c r="R14" s="62">
        <v>633660460</v>
      </c>
      <c r="S14" s="62">
        <v>71.96473273196582</v>
      </c>
      <c r="T14" s="62">
        <v>194131504</v>
      </c>
      <c r="U14" s="62">
        <v>22.047488650648262</v>
      </c>
      <c r="V14" s="62">
        <v>1419652</v>
      </c>
      <c r="W14" s="94">
        <v>0.16122968561491235</v>
      </c>
      <c r="X14" s="95">
        <f t="shared" si="0"/>
        <v>76197</v>
      </c>
      <c r="Y14" s="94">
        <v>0.00865368298343501</v>
      </c>
      <c r="Z14" s="62">
        <v>1046458412</v>
      </c>
      <c r="AA14" s="39">
        <v>100</v>
      </c>
      <c r="AB14" s="62">
        <v>75175610</v>
      </c>
      <c r="AC14" s="81">
        <v>7.183812480070159</v>
      </c>
      <c r="AD14" s="62">
        <v>708323947</v>
      </c>
      <c r="AE14" s="63">
        <v>67.68773024111348</v>
      </c>
      <c r="AF14" s="62">
        <v>260284470</v>
      </c>
      <c r="AG14" s="63">
        <v>24.872891938681267</v>
      </c>
      <c r="AH14" s="62">
        <v>2392738</v>
      </c>
      <c r="AI14" s="92">
        <v>0.22865103596682637</v>
      </c>
      <c r="AJ14" s="76">
        <v>281647</v>
      </c>
      <c r="AK14" s="92">
        <v>0.026914304168257765</v>
      </c>
      <c r="AL14" s="66"/>
      <c r="AM14" s="66"/>
      <c r="AN14" s="66"/>
      <c r="AO14" s="66"/>
      <c r="AP14" s="66"/>
      <c r="AQ14" s="66"/>
    </row>
    <row r="15" spans="1:43" s="23" customFormat="1" ht="15.75">
      <c r="A15" s="90" t="s">
        <v>23</v>
      </c>
      <c r="B15" s="39">
        <v>545080630</v>
      </c>
      <c r="C15" s="39">
        <v>100</v>
      </c>
      <c r="D15" s="39">
        <v>44540342</v>
      </c>
      <c r="E15" s="43">
        <v>8.1</v>
      </c>
      <c r="F15" s="40">
        <v>368945042</v>
      </c>
      <c r="G15" s="43">
        <v>67.8</v>
      </c>
      <c r="H15" s="40">
        <v>92736502</v>
      </c>
      <c r="I15" s="43">
        <v>17</v>
      </c>
      <c r="J15" s="40">
        <v>21718503</v>
      </c>
      <c r="K15" s="43">
        <v>4</v>
      </c>
      <c r="L15" s="39">
        <v>17140241</v>
      </c>
      <c r="M15" s="45">
        <v>3.1</v>
      </c>
      <c r="N15" s="62">
        <v>657784144</v>
      </c>
      <c r="O15" s="39">
        <v>100</v>
      </c>
      <c r="P15" s="62">
        <v>54086456</v>
      </c>
      <c r="Q15" s="62">
        <v>8.222523527414184</v>
      </c>
      <c r="R15" s="62">
        <v>450424801</v>
      </c>
      <c r="S15" s="62">
        <v>68.4760806578518</v>
      </c>
      <c r="T15" s="62">
        <v>109010918</v>
      </c>
      <c r="U15" s="62">
        <v>16.572445382629958</v>
      </c>
      <c r="V15" s="62">
        <v>20037436</v>
      </c>
      <c r="W15" s="94">
        <v>3.0462023420254414</v>
      </c>
      <c r="X15" s="95">
        <f>N15-P15-R15-T15-V15</f>
        <v>24224533</v>
      </c>
      <c r="Y15" s="94">
        <v>3.68274809007862</v>
      </c>
      <c r="Z15" s="62">
        <v>680038570</v>
      </c>
      <c r="AA15" s="39">
        <v>100</v>
      </c>
      <c r="AB15" s="62">
        <v>55551456</v>
      </c>
      <c r="AC15" s="81">
        <v>8.168868421683788</v>
      </c>
      <c r="AD15" s="62">
        <v>466152103</v>
      </c>
      <c r="AE15" s="63">
        <v>68.54789177619735</v>
      </c>
      <c r="AF15" s="62">
        <v>115104363</v>
      </c>
      <c r="AG15" s="63">
        <v>16.926152144576154</v>
      </c>
      <c r="AH15" s="62">
        <v>42633097</v>
      </c>
      <c r="AI15" s="92">
        <v>6.269217494531229</v>
      </c>
      <c r="AJ15" s="76">
        <v>597551</v>
      </c>
      <c r="AK15" s="92">
        <v>0.08787016301148919</v>
      </c>
      <c r="AL15" s="66"/>
      <c r="AM15" s="66"/>
      <c r="AN15" s="66"/>
      <c r="AO15" s="66"/>
      <c r="AP15" s="66"/>
      <c r="AQ15" s="66"/>
    </row>
    <row r="16" spans="1:43" s="23" customFormat="1" ht="31.5">
      <c r="A16" s="90" t="s">
        <v>24</v>
      </c>
      <c r="B16" s="39">
        <v>369494</v>
      </c>
      <c r="C16" s="39">
        <v>100</v>
      </c>
      <c r="D16" s="39">
        <v>293424</v>
      </c>
      <c r="E16" s="43">
        <v>79.3</v>
      </c>
      <c r="F16" s="39">
        <v>1295</v>
      </c>
      <c r="G16" s="43">
        <v>0.4</v>
      </c>
      <c r="H16" s="40">
        <v>67042</v>
      </c>
      <c r="I16" s="43">
        <v>18.2</v>
      </c>
      <c r="J16" s="40">
        <v>7537</v>
      </c>
      <c r="K16" s="43">
        <v>2</v>
      </c>
      <c r="L16" s="39">
        <v>196</v>
      </c>
      <c r="M16" s="45">
        <v>0.1</v>
      </c>
      <c r="N16" s="62">
        <v>491751</v>
      </c>
      <c r="O16" s="39">
        <v>100</v>
      </c>
      <c r="P16" s="41">
        <v>384568</v>
      </c>
      <c r="Q16" s="41">
        <v>78.20380639795343</v>
      </c>
      <c r="R16" s="41">
        <v>136</v>
      </c>
      <c r="S16" s="41">
        <v>0.027656273195173976</v>
      </c>
      <c r="T16" s="41">
        <v>83374</v>
      </c>
      <c r="U16" s="41">
        <v>16.954515598341438</v>
      </c>
      <c r="V16" s="41">
        <v>23165</v>
      </c>
      <c r="W16" s="94">
        <v>4.71071741592798</v>
      </c>
      <c r="X16" s="95">
        <f t="shared" si="0"/>
        <v>508</v>
      </c>
      <c r="Y16" s="94">
        <v>0.1033043145819734</v>
      </c>
      <c r="Z16" s="62">
        <v>500002</v>
      </c>
      <c r="AA16" s="39">
        <v>100</v>
      </c>
      <c r="AB16" s="41">
        <v>379943</v>
      </c>
      <c r="AC16" s="81">
        <v>75.98829604681582</v>
      </c>
      <c r="AD16" s="41" t="s">
        <v>37</v>
      </c>
      <c r="AE16" s="63" t="s">
        <v>37</v>
      </c>
      <c r="AF16" s="41">
        <v>79222</v>
      </c>
      <c r="AG16" s="63">
        <v>15.84433662265351</v>
      </c>
      <c r="AH16" s="41">
        <v>32101</v>
      </c>
      <c r="AI16" s="92">
        <v>6.420174319302722</v>
      </c>
      <c r="AJ16" s="76" t="s">
        <v>37</v>
      </c>
      <c r="AK16" s="92" t="s">
        <v>37</v>
      </c>
      <c r="AL16" s="66"/>
      <c r="AM16" s="66"/>
      <c r="AN16" s="66"/>
      <c r="AO16" s="66"/>
      <c r="AP16" s="66"/>
      <c r="AQ16" s="66"/>
    </row>
    <row r="17" spans="1:43" s="23" customFormat="1" ht="31.5">
      <c r="A17" s="90" t="s">
        <v>25</v>
      </c>
      <c r="B17" s="39">
        <v>43948517</v>
      </c>
      <c r="C17" s="39">
        <v>100</v>
      </c>
      <c r="D17" s="39">
        <v>2285419</v>
      </c>
      <c r="E17" s="43">
        <v>5.2</v>
      </c>
      <c r="F17" s="40">
        <v>17141709</v>
      </c>
      <c r="G17" s="43">
        <v>39</v>
      </c>
      <c r="H17" s="40">
        <v>23994321</v>
      </c>
      <c r="I17" s="43">
        <v>54.5</v>
      </c>
      <c r="J17" s="40">
        <v>331407</v>
      </c>
      <c r="K17" s="43">
        <v>0.8</v>
      </c>
      <c r="L17" s="39">
        <v>195661</v>
      </c>
      <c r="M17" s="45">
        <v>0.5</v>
      </c>
      <c r="N17" s="62">
        <v>45385277</v>
      </c>
      <c r="O17" s="39">
        <v>100</v>
      </c>
      <c r="P17" s="41">
        <v>2332000</v>
      </c>
      <c r="Q17" s="41">
        <v>5.138230179800378</v>
      </c>
      <c r="R17" s="41">
        <v>19576416</v>
      </c>
      <c r="S17" s="41">
        <v>43.13384712844211</v>
      </c>
      <c r="T17" s="41">
        <v>22947500</v>
      </c>
      <c r="U17" s="41">
        <v>50.561551051015954</v>
      </c>
      <c r="V17" s="41">
        <v>350900</v>
      </c>
      <c r="W17" s="94">
        <v>0.7731582204510947</v>
      </c>
      <c r="X17" s="95">
        <f t="shared" si="0"/>
        <v>178461</v>
      </c>
      <c r="Y17" s="94">
        <v>0.3932134202904612</v>
      </c>
      <c r="Z17" s="62">
        <v>47377949</v>
      </c>
      <c r="AA17" s="39">
        <v>100</v>
      </c>
      <c r="AB17" s="41">
        <v>3519195</v>
      </c>
      <c r="AC17" s="81">
        <v>7.427917574059611</v>
      </c>
      <c r="AD17" s="41">
        <v>20101775</v>
      </c>
      <c r="AE17" s="63">
        <v>42.42854624205029</v>
      </c>
      <c r="AF17" s="41">
        <v>22530662</v>
      </c>
      <c r="AG17" s="63">
        <v>47.55516537872925</v>
      </c>
      <c r="AH17" s="41">
        <v>397034</v>
      </c>
      <c r="AI17" s="92">
        <v>0.8380143260317158</v>
      </c>
      <c r="AJ17" s="76">
        <v>829283</v>
      </c>
      <c r="AK17" s="92">
        <v>1.750356479129141</v>
      </c>
      <c r="AL17" s="66"/>
      <c r="AM17" s="66"/>
      <c r="AN17" s="66"/>
      <c r="AO17" s="66"/>
      <c r="AP17" s="66"/>
      <c r="AQ17" s="66"/>
    </row>
    <row r="18" spans="1:43" s="23" customFormat="1" ht="15.75">
      <c r="A18" s="90" t="s">
        <v>26</v>
      </c>
      <c r="B18" s="39">
        <v>17042848</v>
      </c>
      <c r="C18" s="39">
        <v>100</v>
      </c>
      <c r="D18" s="39">
        <v>4741169</v>
      </c>
      <c r="E18" s="43">
        <v>27.8</v>
      </c>
      <c r="F18" s="40">
        <v>5422798</v>
      </c>
      <c r="G18" s="43">
        <v>31.8</v>
      </c>
      <c r="H18" s="40">
        <v>3454585</v>
      </c>
      <c r="I18" s="43">
        <v>20.4</v>
      </c>
      <c r="J18" s="40">
        <v>2752200</v>
      </c>
      <c r="K18" s="43">
        <v>16.1</v>
      </c>
      <c r="L18" s="39">
        <v>672096</v>
      </c>
      <c r="M18" s="45">
        <v>3.9</v>
      </c>
      <c r="N18" s="62">
        <v>17981342</v>
      </c>
      <c r="O18" s="39">
        <v>100</v>
      </c>
      <c r="P18" s="41">
        <v>4795431</v>
      </c>
      <c r="Q18" s="41">
        <v>26.668927157939603</v>
      </c>
      <c r="R18" s="41">
        <v>5416360</v>
      </c>
      <c r="S18" s="41">
        <v>30.122112131563927</v>
      </c>
      <c r="T18" s="41">
        <v>4042148</v>
      </c>
      <c r="U18" s="41">
        <v>22.479679214154316</v>
      </c>
      <c r="V18" s="41">
        <v>3123457</v>
      </c>
      <c r="W18" s="94">
        <v>17.370544423213797</v>
      </c>
      <c r="X18" s="95">
        <f t="shared" si="0"/>
        <v>603946</v>
      </c>
      <c r="Y18" s="94">
        <v>3.3587370731283572</v>
      </c>
      <c r="Z18" s="62">
        <v>17306626</v>
      </c>
      <c r="AA18" s="39">
        <v>100</v>
      </c>
      <c r="AB18" s="41">
        <v>4847576</v>
      </c>
      <c r="AC18" s="81">
        <v>28.009942550327256</v>
      </c>
      <c r="AD18" s="41">
        <v>7089766</v>
      </c>
      <c r="AE18" s="63">
        <v>40.9656162905468</v>
      </c>
      <c r="AF18" s="41">
        <v>3345047</v>
      </c>
      <c r="AG18" s="63">
        <v>19.32812900677463</v>
      </c>
      <c r="AH18" s="41">
        <v>1115584</v>
      </c>
      <c r="AI18" s="92">
        <v>6.445993574946382</v>
      </c>
      <c r="AJ18" s="76">
        <v>908653</v>
      </c>
      <c r="AK18" s="92">
        <v>5.250318577404977</v>
      </c>
      <c r="AL18" s="66"/>
      <c r="AM18" s="66"/>
      <c r="AN18" s="66"/>
      <c r="AO18" s="66"/>
      <c r="AP18" s="66"/>
      <c r="AQ18" s="66"/>
    </row>
    <row r="19" spans="1:43" s="23" customFormat="1" ht="31.5">
      <c r="A19" s="90" t="s">
        <v>27</v>
      </c>
      <c r="B19" s="39">
        <v>33778201</v>
      </c>
      <c r="C19" s="39">
        <v>100</v>
      </c>
      <c r="D19" s="39">
        <v>9789875</v>
      </c>
      <c r="E19" s="43">
        <v>28.9</v>
      </c>
      <c r="F19" s="40">
        <v>11124837</v>
      </c>
      <c r="G19" s="43">
        <v>32.9</v>
      </c>
      <c r="H19" s="40">
        <v>12654477</v>
      </c>
      <c r="I19" s="43">
        <v>37.6</v>
      </c>
      <c r="J19" s="40">
        <v>169541</v>
      </c>
      <c r="K19" s="43">
        <v>0.5</v>
      </c>
      <c r="L19" s="39">
        <v>39471</v>
      </c>
      <c r="M19" s="45">
        <v>0.1</v>
      </c>
      <c r="N19" s="62">
        <v>33834015</v>
      </c>
      <c r="O19" s="39">
        <v>100</v>
      </c>
      <c r="P19" s="41">
        <v>9752016</v>
      </c>
      <c r="Q19" s="41">
        <v>28.82311188902647</v>
      </c>
      <c r="R19" s="41">
        <v>11252704</v>
      </c>
      <c r="S19" s="41">
        <v>33.25855355919184</v>
      </c>
      <c r="T19" s="41">
        <v>12640704</v>
      </c>
      <c r="U19" s="41">
        <v>37.36093395950791</v>
      </c>
      <c r="V19" s="41">
        <v>121123</v>
      </c>
      <c r="W19" s="94">
        <v>0.35799180203709197</v>
      </c>
      <c r="X19" s="95">
        <f t="shared" si="0"/>
        <v>67468</v>
      </c>
      <c r="Y19" s="94">
        <v>0.19940879023668934</v>
      </c>
      <c r="Z19" s="62">
        <v>41292428</v>
      </c>
      <c r="AA19" s="39">
        <v>100</v>
      </c>
      <c r="AB19" s="41">
        <v>15731545</v>
      </c>
      <c r="AC19" s="81">
        <v>38.09789291150426</v>
      </c>
      <c r="AD19" s="41">
        <v>12397053</v>
      </c>
      <c r="AE19" s="63">
        <v>30.022581864161634</v>
      </c>
      <c r="AF19" s="41">
        <v>12581798</v>
      </c>
      <c r="AG19" s="63">
        <v>30.469988347500422</v>
      </c>
      <c r="AH19" s="41">
        <v>127977</v>
      </c>
      <c r="AI19" s="92">
        <v>0.30992849342741485</v>
      </c>
      <c r="AJ19" s="76">
        <v>454055</v>
      </c>
      <c r="AK19" s="92">
        <v>1.0996083834062749</v>
      </c>
      <c r="AL19" s="66"/>
      <c r="AM19" s="66"/>
      <c r="AN19" s="66"/>
      <c r="AO19" s="66"/>
      <c r="AP19" s="66"/>
      <c r="AQ19" s="66"/>
    </row>
    <row r="20" spans="1:43" s="23" customFormat="1" ht="31.5">
      <c r="A20" s="90" t="s">
        <v>28</v>
      </c>
      <c r="B20" s="39">
        <v>8947447</v>
      </c>
      <c r="C20" s="39">
        <v>100</v>
      </c>
      <c r="D20" s="39">
        <v>2584356</v>
      </c>
      <c r="E20" s="43">
        <v>28.9</v>
      </c>
      <c r="F20" s="40">
        <v>922608</v>
      </c>
      <c r="G20" s="43">
        <v>10.3</v>
      </c>
      <c r="H20" s="40">
        <v>2987657</v>
      </c>
      <c r="I20" s="43">
        <v>33.3</v>
      </c>
      <c r="J20" s="40">
        <v>2135168</v>
      </c>
      <c r="K20" s="43">
        <v>23.9</v>
      </c>
      <c r="L20" s="39">
        <v>317658</v>
      </c>
      <c r="M20" s="45">
        <v>3.6</v>
      </c>
      <c r="N20" s="62">
        <v>33574103</v>
      </c>
      <c r="O20" s="39">
        <v>100</v>
      </c>
      <c r="P20" s="41">
        <v>8538252</v>
      </c>
      <c r="Q20" s="41">
        <v>25.43106512778614</v>
      </c>
      <c r="R20" s="41">
        <v>3381804</v>
      </c>
      <c r="S20" s="41">
        <v>10.072656297027503</v>
      </c>
      <c r="T20" s="41">
        <v>5530913</v>
      </c>
      <c r="U20" s="41">
        <v>16.473747638172195</v>
      </c>
      <c r="V20" s="41">
        <v>2925168</v>
      </c>
      <c r="W20" s="94">
        <v>8.71257230610152</v>
      </c>
      <c r="X20" s="95">
        <f t="shared" si="0"/>
        <v>13197966</v>
      </c>
      <c r="Y20" s="94">
        <v>39.30995863091264</v>
      </c>
      <c r="Z20" s="62">
        <v>38917281</v>
      </c>
      <c r="AA20" s="39">
        <v>100</v>
      </c>
      <c r="AB20" s="41">
        <v>11858220</v>
      </c>
      <c r="AC20" s="81">
        <v>30.47031985610711</v>
      </c>
      <c r="AD20" s="41">
        <v>8606320</v>
      </c>
      <c r="AE20" s="63">
        <v>22.114391804504532</v>
      </c>
      <c r="AF20" s="41">
        <v>7614217</v>
      </c>
      <c r="AG20" s="63">
        <v>19.565130976133712</v>
      </c>
      <c r="AH20" s="41">
        <v>5167996</v>
      </c>
      <c r="AI20" s="92">
        <v>13.279437481770632</v>
      </c>
      <c r="AJ20" s="76">
        <v>5670528</v>
      </c>
      <c r="AK20" s="92">
        <v>14.570719881484012</v>
      </c>
      <c r="AL20" s="66"/>
      <c r="AM20" s="66"/>
      <c r="AN20" s="66"/>
      <c r="AO20" s="66"/>
      <c r="AP20" s="66"/>
      <c r="AQ20" s="66"/>
    </row>
    <row r="21" spans="1:43" s="23" customFormat="1" ht="31.5">
      <c r="A21" s="90" t="s">
        <v>29</v>
      </c>
      <c r="B21" s="39">
        <v>2181558</v>
      </c>
      <c r="C21" s="39">
        <v>100</v>
      </c>
      <c r="D21" s="39">
        <v>94029</v>
      </c>
      <c r="E21" s="43">
        <v>4.3</v>
      </c>
      <c r="F21" s="40">
        <v>704235</v>
      </c>
      <c r="G21" s="43">
        <v>32.3</v>
      </c>
      <c r="H21" s="40">
        <v>88819</v>
      </c>
      <c r="I21" s="43">
        <v>4.1</v>
      </c>
      <c r="J21" s="40">
        <v>1291433</v>
      </c>
      <c r="K21" s="43">
        <v>59.2</v>
      </c>
      <c r="L21" s="39">
        <v>3042</v>
      </c>
      <c r="M21" s="45">
        <v>0.1</v>
      </c>
      <c r="N21" s="62">
        <v>2286210</v>
      </c>
      <c r="O21" s="39">
        <v>100</v>
      </c>
      <c r="P21" s="41">
        <v>83940</v>
      </c>
      <c r="Q21" s="41">
        <v>3.67157872636372</v>
      </c>
      <c r="R21" s="41">
        <v>807116</v>
      </c>
      <c r="S21" s="41">
        <v>35.303668516890404</v>
      </c>
      <c r="T21" s="41">
        <v>100649</v>
      </c>
      <c r="U21" s="41">
        <v>4.402438971048154</v>
      </c>
      <c r="V21" s="41">
        <v>1291463</v>
      </c>
      <c r="W21" s="94">
        <v>56.48925514279091</v>
      </c>
      <c r="X21" s="95">
        <f t="shared" si="0"/>
        <v>3042</v>
      </c>
      <c r="Y21" s="94">
        <v>0.13305864290681957</v>
      </c>
      <c r="Z21" s="62">
        <v>261619</v>
      </c>
      <c r="AA21" s="39">
        <v>100</v>
      </c>
      <c r="AB21" s="41">
        <v>129091</v>
      </c>
      <c r="AC21" s="81">
        <v>49.343128748294276</v>
      </c>
      <c r="AD21" s="41">
        <v>5193</v>
      </c>
      <c r="AE21" s="63">
        <v>1.9849475764374913</v>
      </c>
      <c r="AF21" s="41">
        <v>23586</v>
      </c>
      <c r="AG21" s="63">
        <v>9.015400257626549</v>
      </c>
      <c r="AH21" s="41">
        <v>96254</v>
      </c>
      <c r="AI21" s="92">
        <v>36.79167032975434</v>
      </c>
      <c r="AJ21" s="76">
        <v>7495</v>
      </c>
      <c r="AK21" s="92">
        <v>2.8648530878873477</v>
      </c>
      <c r="AL21" s="66"/>
      <c r="AM21" s="66"/>
      <c r="AN21" s="66"/>
      <c r="AO21" s="66"/>
      <c r="AP21" s="66"/>
      <c r="AQ21" s="66"/>
    </row>
    <row r="22" spans="1:43" s="23" customFormat="1" ht="47.25">
      <c r="A22" s="90" t="s">
        <v>30</v>
      </c>
      <c r="B22" s="39">
        <v>220819</v>
      </c>
      <c r="C22" s="39">
        <v>100</v>
      </c>
      <c r="D22" s="39">
        <v>7155</v>
      </c>
      <c r="E22" s="43">
        <v>3.2</v>
      </c>
      <c r="F22" s="39">
        <v>483</v>
      </c>
      <c r="G22" s="43">
        <v>0.2</v>
      </c>
      <c r="H22" s="40">
        <v>127384</v>
      </c>
      <c r="I22" s="43">
        <v>57.8</v>
      </c>
      <c r="J22" s="40">
        <v>78937</v>
      </c>
      <c r="K22" s="43">
        <v>35.7</v>
      </c>
      <c r="L22" s="39">
        <v>6860</v>
      </c>
      <c r="M22" s="45">
        <v>3.1</v>
      </c>
      <c r="N22" s="62">
        <v>248100</v>
      </c>
      <c r="O22" s="39">
        <v>100</v>
      </c>
      <c r="P22" s="41">
        <v>12997</v>
      </c>
      <c r="Q22" s="41">
        <v>5.238613462313584</v>
      </c>
      <c r="R22" s="41">
        <v>817</v>
      </c>
      <c r="S22" s="41">
        <v>0.32930270052398225</v>
      </c>
      <c r="T22" s="41">
        <v>126705</v>
      </c>
      <c r="U22" s="41">
        <v>51.070133010882714</v>
      </c>
      <c r="V22" s="41">
        <v>105327</v>
      </c>
      <c r="W22" s="94">
        <v>42.453446191051995</v>
      </c>
      <c r="X22" s="95">
        <f t="shared" si="0"/>
        <v>2254</v>
      </c>
      <c r="Y22" s="94">
        <v>0.9085046352277307</v>
      </c>
      <c r="Z22" s="62">
        <v>308199</v>
      </c>
      <c r="AA22" s="39">
        <v>100</v>
      </c>
      <c r="AB22" s="41">
        <v>58627</v>
      </c>
      <c r="AC22" s="81">
        <v>19.02244978082343</v>
      </c>
      <c r="AD22" s="41" t="s">
        <v>37</v>
      </c>
      <c r="AE22" s="63" t="s">
        <v>37</v>
      </c>
      <c r="AF22" s="41">
        <v>136359</v>
      </c>
      <c r="AG22" s="63">
        <v>44.24381649518655</v>
      </c>
      <c r="AH22" s="41">
        <v>111993</v>
      </c>
      <c r="AI22" s="92">
        <v>36.337885586909756</v>
      </c>
      <c r="AJ22" s="76" t="s">
        <v>37</v>
      </c>
      <c r="AK22" s="92" t="s">
        <v>37</v>
      </c>
      <c r="AL22" s="66"/>
      <c r="AM22" s="66"/>
      <c r="AN22" s="66"/>
      <c r="AO22" s="66"/>
      <c r="AP22" s="66"/>
      <c r="AQ22" s="66"/>
    </row>
    <row r="23" spans="1:43" s="23" customFormat="1" ht="15.75">
      <c r="A23" s="90" t="s">
        <v>31</v>
      </c>
      <c r="B23" s="96" t="s">
        <v>47</v>
      </c>
      <c r="C23" s="96" t="s">
        <v>47</v>
      </c>
      <c r="D23" s="96" t="s">
        <v>47</v>
      </c>
      <c r="E23" s="97" t="s">
        <v>47</v>
      </c>
      <c r="F23" s="96" t="s">
        <v>47</v>
      </c>
      <c r="G23" s="97" t="s">
        <v>47</v>
      </c>
      <c r="H23" s="96" t="s">
        <v>47</v>
      </c>
      <c r="I23" s="97" t="s">
        <v>47</v>
      </c>
      <c r="J23" s="96" t="s">
        <v>47</v>
      </c>
      <c r="K23" s="97" t="s">
        <v>47</v>
      </c>
      <c r="L23" s="96" t="s">
        <v>47</v>
      </c>
      <c r="M23" s="97" t="s">
        <v>47</v>
      </c>
      <c r="N23" s="62" t="s">
        <v>47</v>
      </c>
      <c r="O23" s="94" t="s">
        <v>47</v>
      </c>
      <c r="P23" s="41" t="s">
        <v>47</v>
      </c>
      <c r="Q23" s="41" t="s">
        <v>47</v>
      </c>
      <c r="R23" s="41" t="s">
        <v>47</v>
      </c>
      <c r="S23" s="41" t="s">
        <v>47</v>
      </c>
      <c r="T23" s="41" t="s">
        <v>47</v>
      </c>
      <c r="U23" s="41" t="s">
        <v>47</v>
      </c>
      <c r="V23" s="41" t="s">
        <v>47</v>
      </c>
      <c r="W23" s="94" t="s">
        <v>47</v>
      </c>
      <c r="X23" s="95" t="s">
        <v>36</v>
      </c>
      <c r="Y23" s="94" t="s">
        <v>47</v>
      </c>
      <c r="Z23" s="62" t="s">
        <v>47</v>
      </c>
      <c r="AA23" s="98" t="s">
        <v>47</v>
      </c>
      <c r="AB23" s="41" t="s">
        <v>47</v>
      </c>
      <c r="AC23" s="81" t="s">
        <v>47</v>
      </c>
      <c r="AD23" s="41" t="s">
        <v>47</v>
      </c>
      <c r="AE23" s="63" t="s">
        <v>47</v>
      </c>
      <c r="AF23" s="41" t="s">
        <v>47</v>
      </c>
      <c r="AG23" s="63" t="s">
        <v>47</v>
      </c>
      <c r="AH23" s="41" t="s">
        <v>47</v>
      </c>
      <c r="AI23" s="92" t="s">
        <v>47</v>
      </c>
      <c r="AJ23" s="76" t="s">
        <v>47</v>
      </c>
      <c r="AK23" s="92" t="s">
        <v>47</v>
      </c>
      <c r="AL23" s="66"/>
      <c r="AM23" s="66"/>
      <c r="AN23" s="66"/>
      <c r="AO23" s="66"/>
      <c r="AP23" s="66"/>
      <c r="AQ23" s="66"/>
    </row>
    <row r="24" spans="1:43" s="23" customFormat="1" ht="31.5">
      <c r="A24" s="90" t="s">
        <v>32</v>
      </c>
      <c r="B24" s="39">
        <v>54824</v>
      </c>
      <c r="C24" s="39">
        <v>100</v>
      </c>
      <c r="D24" s="39">
        <v>33901</v>
      </c>
      <c r="E24" s="43">
        <v>61.8</v>
      </c>
      <c r="F24" s="39" t="s">
        <v>36</v>
      </c>
      <c r="G24" s="43" t="s">
        <v>36</v>
      </c>
      <c r="H24" s="40">
        <v>15668</v>
      </c>
      <c r="I24" s="43">
        <v>28.6</v>
      </c>
      <c r="J24" s="40">
        <v>1490</v>
      </c>
      <c r="K24" s="43">
        <v>2.7</v>
      </c>
      <c r="L24" s="39">
        <v>3765</v>
      </c>
      <c r="M24" s="45">
        <v>6.9</v>
      </c>
      <c r="N24" s="55" t="s">
        <v>41</v>
      </c>
      <c r="O24" s="39">
        <v>100</v>
      </c>
      <c r="P24" s="55" t="s">
        <v>41</v>
      </c>
      <c r="Q24" s="55" t="s">
        <v>47</v>
      </c>
      <c r="R24" s="62" t="s">
        <v>36</v>
      </c>
      <c r="S24" s="62" t="s">
        <v>47</v>
      </c>
      <c r="T24" s="55" t="s">
        <v>41</v>
      </c>
      <c r="U24" s="55" t="s">
        <v>47</v>
      </c>
      <c r="V24" s="55" t="s">
        <v>41</v>
      </c>
      <c r="W24" s="94" t="s">
        <v>47</v>
      </c>
      <c r="X24" s="55" t="s">
        <v>41</v>
      </c>
      <c r="Y24" s="55" t="s">
        <v>41</v>
      </c>
      <c r="Z24" s="75">
        <v>86702</v>
      </c>
      <c r="AA24" s="77">
        <v>100</v>
      </c>
      <c r="AB24" s="75" t="s">
        <v>37</v>
      </c>
      <c r="AC24" s="81" t="s">
        <v>37</v>
      </c>
      <c r="AD24" s="62" t="s">
        <v>47</v>
      </c>
      <c r="AE24" s="63" t="s">
        <v>47</v>
      </c>
      <c r="AF24" s="75">
        <v>14199</v>
      </c>
      <c r="AG24" s="63">
        <v>16.376784849253767</v>
      </c>
      <c r="AH24" s="75" t="s">
        <v>37</v>
      </c>
      <c r="AI24" s="92" t="s">
        <v>37</v>
      </c>
      <c r="AJ24" s="76" t="s">
        <v>37</v>
      </c>
      <c r="AK24" s="92" t="s">
        <v>37</v>
      </c>
      <c r="AL24" s="66"/>
      <c r="AM24" s="66"/>
      <c r="AN24" s="66"/>
      <c r="AO24" s="66"/>
      <c r="AP24" s="66"/>
      <c r="AQ24" s="66"/>
    </row>
    <row r="25" spans="1:43" s="23" customFormat="1" ht="37.5" customHeight="1">
      <c r="A25" s="90" t="s">
        <v>33</v>
      </c>
      <c r="B25" s="39" t="s">
        <v>37</v>
      </c>
      <c r="C25" s="39">
        <v>100</v>
      </c>
      <c r="D25" s="39" t="s">
        <v>36</v>
      </c>
      <c r="E25" s="43" t="s">
        <v>36</v>
      </c>
      <c r="F25" s="39" t="s">
        <v>36</v>
      </c>
      <c r="G25" s="43" t="s">
        <v>36</v>
      </c>
      <c r="H25" s="40" t="s">
        <v>37</v>
      </c>
      <c r="I25" s="39">
        <v>100</v>
      </c>
      <c r="J25" s="40" t="s">
        <v>36</v>
      </c>
      <c r="K25" s="43" t="s">
        <v>36</v>
      </c>
      <c r="L25" s="39" t="s">
        <v>36</v>
      </c>
      <c r="M25" s="41" t="s">
        <v>36</v>
      </c>
      <c r="N25" s="55" t="s">
        <v>41</v>
      </c>
      <c r="O25" s="39">
        <v>100</v>
      </c>
      <c r="P25" s="62" t="s">
        <v>36</v>
      </c>
      <c r="Q25" s="62" t="s">
        <v>47</v>
      </c>
      <c r="R25" s="62" t="s">
        <v>36</v>
      </c>
      <c r="S25" s="62" t="s">
        <v>47</v>
      </c>
      <c r="T25" s="55" t="s">
        <v>41</v>
      </c>
      <c r="U25" s="55" t="s">
        <v>47</v>
      </c>
      <c r="V25" s="62" t="s">
        <v>36</v>
      </c>
      <c r="W25" s="94" t="s">
        <v>47</v>
      </c>
      <c r="X25" s="55" t="s">
        <v>41</v>
      </c>
      <c r="Y25" s="55" t="s">
        <v>41</v>
      </c>
      <c r="Z25" s="75" t="s">
        <v>37</v>
      </c>
      <c r="AA25" s="77">
        <v>100</v>
      </c>
      <c r="AB25" s="62" t="s">
        <v>36</v>
      </c>
      <c r="AC25" s="81" t="s">
        <v>47</v>
      </c>
      <c r="AD25" s="62" t="s">
        <v>47</v>
      </c>
      <c r="AE25" s="63" t="s">
        <v>47</v>
      </c>
      <c r="AF25" s="75" t="s">
        <v>37</v>
      </c>
      <c r="AG25" s="62">
        <v>100</v>
      </c>
      <c r="AH25" s="62" t="s">
        <v>36</v>
      </c>
      <c r="AI25" s="92" t="s">
        <v>47</v>
      </c>
      <c r="AJ25" s="76" t="s">
        <v>47</v>
      </c>
      <c r="AK25" s="92" t="s">
        <v>47</v>
      </c>
      <c r="AL25" s="66"/>
      <c r="AM25" s="66"/>
      <c r="AN25" s="66"/>
      <c r="AO25" s="66"/>
      <c r="AP25" s="66"/>
      <c r="AQ25" s="66"/>
    </row>
    <row r="26" spans="1:53" s="23" customFormat="1" ht="15.75">
      <c r="A26" s="90" t="s">
        <v>34</v>
      </c>
      <c r="B26" s="39" t="s">
        <v>37</v>
      </c>
      <c r="C26" s="39">
        <v>100</v>
      </c>
      <c r="D26" s="39" t="s">
        <v>37</v>
      </c>
      <c r="E26" s="43">
        <v>90.6</v>
      </c>
      <c r="F26" s="39" t="s">
        <v>37</v>
      </c>
      <c r="G26" s="43">
        <v>1.7</v>
      </c>
      <c r="H26" s="40" t="s">
        <v>37</v>
      </c>
      <c r="I26" s="43">
        <v>7.7</v>
      </c>
      <c r="J26" s="40" t="s">
        <v>36</v>
      </c>
      <c r="K26" s="43" t="s">
        <v>36</v>
      </c>
      <c r="L26" s="39" t="s">
        <v>36</v>
      </c>
      <c r="M26" s="41" t="s">
        <v>36</v>
      </c>
      <c r="N26" s="55" t="s">
        <v>41</v>
      </c>
      <c r="O26" s="39">
        <v>100</v>
      </c>
      <c r="P26" s="55" t="s">
        <v>41</v>
      </c>
      <c r="Q26" s="55" t="s">
        <v>47</v>
      </c>
      <c r="R26" s="55" t="s">
        <v>41</v>
      </c>
      <c r="S26" s="55" t="s">
        <v>47</v>
      </c>
      <c r="T26" s="55" t="s">
        <v>41</v>
      </c>
      <c r="U26" s="55" t="s">
        <v>47</v>
      </c>
      <c r="V26" s="41" t="s">
        <v>36</v>
      </c>
      <c r="W26" s="94" t="s">
        <v>47</v>
      </c>
      <c r="X26" s="55" t="s">
        <v>41</v>
      </c>
      <c r="Y26" s="55" t="s">
        <v>41</v>
      </c>
      <c r="Z26" s="75" t="s">
        <v>37</v>
      </c>
      <c r="AA26" s="77">
        <v>100</v>
      </c>
      <c r="AB26" s="75" t="s">
        <v>37</v>
      </c>
      <c r="AC26" s="81">
        <v>77.47487705794313</v>
      </c>
      <c r="AD26" s="75" t="s">
        <v>37</v>
      </c>
      <c r="AE26" s="63">
        <v>1.838785546290357</v>
      </c>
      <c r="AF26" s="75" t="s">
        <v>37</v>
      </c>
      <c r="AG26" s="63">
        <v>11.754329698524696</v>
      </c>
      <c r="AH26" s="77" t="s">
        <v>37</v>
      </c>
      <c r="AI26" s="92">
        <v>8.932007697241822</v>
      </c>
      <c r="AJ26" s="76" t="s">
        <v>47</v>
      </c>
      <c r="AK26" s="92" t="s">
        <v>47</v>
      </c>
      <c r="AL26" s="66"/>
      <c r="AM26" s="66"/>
      <c r="AN26" s="66"/>
      <c r="AO26" s="66"/>
      <c r="AP26" s="66"/>
      <c r="AQ26" s="66"/>
      <c r="AR26" s="56"/>
      <c r="AS26" s="20"/>
      <c r="AT26" s="20"/>
      <c r="AU26" s="20"/>
      <c r="AW26" s="20"/>
      <c r="AY26" s="20"/>
      <c r="BA26" s="20"/>
    </row>
    <row r="27" spans="2:37" s="23" customFormat="1" ht="15.75" hidden="1">
      <c r="B27" s="24"/>
      <c r="C27" s="21"/>
      <c r="D27" s="24"/>
      <c r="E27" s="21"/>
      <c r="F27" s="24"/>
      <c r="G27" s="21"/>
      <c r="H27" s="24"/>
      <c r="I27" s="21"/>
      <c r="J27" s="24"/>
      <c r="K27" s="21"/>
      <c r="L27" s="24"/>
      <c r="N27" s="25"/>
      <c r="O27" s="25"/>
      <c r="P27" s="19"/>
      <c r="Q27" s="22"/>
      <c r="R27" s="19"/>
      <c r="S27" s="19"/>
      <c r="T27" s="22"/>
      <c r="U27" s="22"/>
      <c r="V27" s="19"/>
      <c r="W27" s="22"/>
      <c r="X27" s="19"/>
      <c r="Y27" s="22"/>
      <c r="Z27" s="78"/>
      <c r="AA27" s="78"/>
      <c r="AB27" s="78"/>
      <c r="AC27" s="78"/>
      <c r="AD27" s="71"/>
      <c r="AE27" s="71"/>
      <c r="AF27" s="79"/>
      <c r="AG27" s="71"/>
      <c r="AH27" s="78"/>
      <c r="AI27" s="72"/>
      <c r="AJ27" s="72"/>
      <c r="AK27" s="73"/>
    </row>
    <row r="28" spans="1:32" s="26" customFormat="1" ht="21" customHeight="1">
      <c r="A28" s="114" t="s">
        <v>15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F28" s="80"/>
    </row>
    <row r="29" ht="15.75" customHeight="1">
      <c r="A29" s="50" t="s">
        <v>48</v>
      </c>
    </row>
    <row r="30" spans="1:13" ht="15.75">
      <c r="A30" s="50"/>
      <c r="B30"/>
      <c r="C30"/>
      <c r="D30"/>
      <c r="E30"/>
      <c r="F30"/>
      <c r="G30"/>
      <c r="H30"/>
      <c r="I30"/>
      <c r="J30"/>
      <c r="K30"/>
      <c r="L30"/>
      <c r="M30"/>
    </row>
    <row r="31" spans="1:13" ht="15.75">
      <c r="A31" s="36"/>
      <c r="B31"/>
      <c r="C31"/>
      <c r="D31"/>
      <c r="E31"/>
      <c r="F31"/>
      <c r="G31"/>
      <c r="H31"/>
      <c r="I31"/>
      <c r="J31"/>
      <c r="K31"/>
      <c r="L31"/>
      <c r="M31"/>
    </row>
    <row r="32" spans="1:13" ht="15.75">
      <c r="A32" s="36"/>
      <c r="B32"/>
      <c r="C32"/>
      <c r="D32"/>
      <c r="E32"/>
      <c r="F32"/>
      <c r="G32"/>
      <c r="H32"/>
      <c r="I32"/>
      <c r="J32"/>
      <c r="K32"/>
      <c r="L32"/>
      <c r="M32"/>
    </row>
  </sheetData>
  <sheetProtection/>
  <mergeCells count="27">
    <mergeCell ref="A28:AC28"/>
    <mergeCell ref="AJ5:AK5"/>
    <mergeCell ref="V5:W5"/>
    <mergeCell ref="X5:Y5"/>
    <mergeCell ref="Z3:AK3"/>
    <mergeCell ref="Z4:AA5"/>
    <mergeCell ref="AB4:AK4"/>
    <mergeCell ref="AB5:AC5"/>
    <mergeCell ref="AD5:AE5"/>
    <mergeCell ref="AF5:AG5"/>
    <mergeCell ref="AH5:AI5"/>
    <mergeCell ref="H5:I5"/>
    <mergeCell ref="J5:K5"/>
    <mergeCell ref="L5:M5"/>
    <mergeCell ref="P5:Q5"/>
    <mergeCell ref="R5:S5"/>
    <mergeCell ref="T5:U5"/>
    <mergeCell ref="A2:AK2"/>
    <mergeCell ref="A1:B1"/>
    <mergeCell ref="B3:M3"/>
    <mergeCell ref="N3:Y3"/>
    <mergeCell ref="B4:C5"/>
    <mergeCell ref="D4:M4"/>
    <mergeCell ref="N4:O5"/>
    <mergeCell ref="P4:Y4"/>
    <mergeCell ref="D5:E5"/>
    <mergeCell ref="F5:G5"/>
  </mergeCells>
  <hyperlinks>
    <hyperlink ref="A1" location="Содержание!B5" display="      К содержанию"/>
    <hyperlink ref="A1:B1" location="Содержание!A1" display="  К содержанию"/>
  </hyperlinks>
  <printOptions/>
  <pageMargins left="0.7" right="0.7" top="0.75" bottom="0.75" header="0.3" footer="0.3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0"/>
  <sheetViews>
    <sheetView zoomScale="80" zoomScaleNormal="80"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Z16384"/>
    </sheetView>
  </sheetViews>
  <sheetFormatPr defaultColWidth="9.140625" defaultRowHeight="15"/>
  <cols>
    <col min="1" max="1" width="38.8515625" style="2" customWidth="1"/>
    <col min="2" max="2" width="14.57421875" style="17" customWidth="1"/>
    <col min="3" max="3" width="9.00390625" style="2" customWidth="1"/>
    <col min="4" max="4" width="14.28125" style="17" customWidth="1"/>
    <col min="5" max="5" width="9.57421875" style="2" customWidth="1"/>
    <col min="6" max="6" width="14.28125" style="17" customWidth="1"/>
    <col min="7" max="7" width="9.57421875" style="2" customWidth="1"/>
    <col min="8" max="8" width="13.421875" style="17" customWidth="1"/>
    <col min="9" max="9" width="8.8515625" style="2" customWidth="1"/>
    <col min="10" max="10" width="13.7109375" style="17" customWidth="1"/>
    <col min="11" max="11" width="8.28125" style="2" customWidth="1"/>
    <col min="12" max="12" width="13.140625" style="17" customWidth="1"/>
    <col min="13" max="13" width="10.140625" style="2" customWidth="1"/>
    <col min="14" max="14" width="13.57421875" style="2" customWidth="1"/>
    <col min="15" max="15" width="11.140625" style="2" customWidth="1"/>
    <col min="16" max="16" width="14.7109375" style="2" customWidth="1"/>
    <col min="17" max="17" width="9.140625" style="2" customWidth="1"/>
    <col min="18" max="18" width="13.7109375" style="2" customWidth="1"/>
    <col min="19" max="19" width="9.140625" style="2" customWidth="1"/>
    <col min="20" max="20" width="13.8515625" style="2" customWidth="1"/>
    <col min="21" max="21" width="9.140625" style="2" customWidth="1"/>
    <col min="22" max="22" width="12.8515625" style="2" customWidth="1"/>
    <col min="23" max="23" width="9.140625" style="2" customWidth="1"/>
    <col min="24" max="24" width="15.00390625" style="2" customWidth="1"/>
    <col min="25" max="25" width="9.140625" style="2" customWidth="1"/>
    <col min="26" max="26" width="14.140625" style="2" bestFit="1" customWidth="1"/>
    <col min="27" max="27" width="8.57421875" style="2" customWidth="1"/>
    <col min="28" max="28" width="14.140625" style="2" bestFit="1" customWidth="1"/>
    <col min="29" max="29" width="10.140625" style="2" customWidth="1"/>
    <col min="30" max="30" width="14.140625" style="2" bestFit="1" customWidth="1"/>
    <col min="31" max="31" width="12.140625" style="2" customWidth="1"/>
    <col min="32" max="32" width="12.7109375" style="2" bestFit="1" customWidth="1"/>
    <col min="33" max="33" width="9.00390625" style="2" customWidth="1"/>
    <col min="34" max="34" width="12.7109375" style="2" bestFit="1" customWidth="1"/>
    <col min="35" max="35" width="11.421875" style="2" customWidth="1"/>
    <col min="36" max="36" width="15.8515625" style="2" customWidth="1"/>
    <col min="37" max="37" width="9.7109375" style="2" bestFit="1" customWidth="1"/>
    <col min="38" max="16384" width="9.140625" style="2" customWidth="1"/>
  </cols>
  <sheetData>
    <row r="1" ht="33" customHeight="1">
      <c r="A1" s="16" t="s">
        <v>4</v>
      </c>
    </row>
    <row r="2" spans="1:37" s="27" customFormat="1" ht="30" customHeight="1">
      <c r="A2" s="117" t="s">
        <v>39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</row>
    <row r="3" spans="1:37" s="27" customFormat="1" ht="18" customHeight="1">
      <c r="A3" s="53"/>
      <c r="B3" s="103">
        <v>2020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4">
        <v>2021</v>
      </c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>
        <v>2022</v>
      </c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</row>
    <row r="4" spans="1:37" ht="15.75" customHeight="1">
      <c r="A4" s="11"/>
      <c r="B4" s="105" t="s">
        <v>7</v>
      </c>
      <c r="C4" s="106"/>
      <c r="D4" s="109" t="s">
        <v>8</v>
      </c>
      <c r="E4" s="110"/>
      <c r="F4" s="110"/>
      <c r="G4" s="110"/>
      <c r="H4" s="110"/>
      <c r="I4" s="110"/>
      <c r="J4" s="110"/>
      <c r="K4" s="110"/>
      <c r="L4" s="110"/>
      <c r="M4" s="111"/>
      <c r="N4" s="105" t="s">
        <v>7</v>
      </c>
      <c r="O4" s="106"/>
      <c r="P4" s="109" t="s">
        <v>8</v>
      </c>
      <c r="Q4" s="110"/>
      <c r="R4" s="110"/>
      <c r="S4" s="110"/>
      <c r="T4" s="110"/>
      <c r="U4" s="110"/>
      <c r="V4" s="110"/>
      <c r="W4" s="110"/>
      <c r="X4" s="110"/>
      <c r="Y4" s="111"/>
      <c r="Z4" s="105" t="s">
        <v>7</v>
      </c>
      <c r="AA4" s="106"/>
      <c r="AB4" s="109" t="s">
        <v>8</v>
      </c>
      <c r="AC4" s="110"/>
      <c r="AD4" s="110"/>
      <c r="AE4" s="110"/>
      <c r="AF4" s="110"/>
      <c r="AG4" s="110"/>
      <c r="AH4" s="110"/>
      <c r="AI4" s="110"/>
      <c r="AJ4" s="110"/>
      <c r="AK4" s="111"/>
    </row>
    <row r="5" spans="1:37" ht="36" customHeight="1">
      <c r="A5" s="13"/>
      <c r="B5" s="107"/>
      <c r="C5" s="108"/>
      <c r="D5" s="112" t="s">
        <v>9</v>
      </c>
      <c r="E5" s="113"/>
      <c r="F5" s="112" t="s">
        <v>10</v>
      </c>
      <c r="G5" s="113"/>
      <c r="H5" s="112" t="s">
        <v>11</v>
      </c>
      <c r="I5" s="113"/>
      <c r="J5" s="112" t="s">
        <v>12</v>
      </c>
      <c r="K5" s="113"/>
      <c r="L5" s="112" t="s">
        <v>13</v>
      </c>
      <c r="M5" s="113"/>
      <c r="N5" s="107"/>
      <c r="O5" s="108"/>
      <c r="P5" s="112" t="s">
        <v>9</v>
      </c>
      <c r="Q5" s="113"/>
      <c r="R5" s="112" t="s">
        <v>10</v>
      </c>
      <c r="S5" s="113"/>
      <c r="T5" s="112" t="s">
        <v>11</v>
      </c>
      <c r="U5" s="113"/>
      <c r="V5" s="112" t="s">
        <v>12</v>
      </c>
      <c r="W5" s="113"/>
      <c r="X5" s="112" t="s">
        <v>13</v>
      </c>
      <c r="Y5" s="113"/>
      <c r="Z5" s="107"/>
      <c r="AA5" s="108"/>
      <c r="AB5" s="112" t="s">
        <v>9</v>
      </c>
      <c r="AC5" s="113"/>
      <c r="AD5" s="112" t="s">
        <v>10</v>
      </c>
      <c r="AE5" s="113"/>
      <c r="AF5" s="112" t="s">
        <v>11</v>
      </c>
      <c r="AG5" s="113"/>
      <c r="AH5" s="112" t="s">
        <v>12</v>
      </c>
      <c r="AI5" s="113"/>
      <c r="AJ5" s="112" t="s">
        <v>13</v>
      </c>
      <c r="AK5" s="113"/>
    </row>
    <row r="6" spans="1:37" ht="31.5">
      <c r="A6" s="14"/>
      <c r="B6" s="46" t="s">
        <v>35</v>
      </c>
      <c r="C6" s="47" t="s">
        <v>14</v>
      </c>
      <c r="D6" s="46" t="s">
        <v>35</v>
      </c>
      <c r="E6" s="47" t="s">
        <v>14</v>
      </c>
      <c r="F6" s="46" t="s">
        <v>35</v>
      </c>
      <c r="G6" s="47" t="s">
        <v>14</v>
      </c>
      <c r="H6" s="46" t="s">
        <v>35</v>
      </c>
      <c r="I6" s="47" t="s">
        <v>14</v>
      </c>
      <c r="J6" s="46" t="s">
        <v>35</v>
      </c>
      <c r="K6" s="47" t="s">
        <v>14</v>
      </c>
      <c r="L6" s="46" t="s">
        <v>35</v>
      </c>
      <c r="M6" s="47" t="s">
        <v>14</v>
      </c>
      <c r="N6" s="46" t="s">
        <v>35</v>
      </c>
      <c r="O6" s="47" t="s">
        <v>14</v>
      </c>
      <c r="P6" s="46" t="s">
        <v>35</v>
      </c>
      <c r="Q6" s="47" t="s">
        <v>14</v>
      </c>
      <c r="R6" s="46" t="s">
        <v>35</v>
      </c>
      <c r="S6" s="47" t="s">
        <v>14</v>
      </c>
      <c r="T6" s="46" t="s">
        <v>35</v>
      </c>
      <c r="U6" s="47" t="s">
        <v>14</v>
      </c>
      <c r="V6" s="46" t="s">
        <v>35</v>
      </c>
      <c r="W6" s="47" t="s">
        <v>14</v>
      </c>
      <c r="X6" s="46" t="s">
        <v>35</v>
      </c>
      <c r="Y6" s="47" t="s">
        <v>14</v>
      </c>
      <c r="Z6" s="46" t="s">
        <v>35</v>
      </c>
      <c r="AA6" s="47" t="s">
        <v>14</v>
      </c>
      <c r="AB6" s="46" t="s">
        <v>35</v>
      </c>
      <c r="AC6" s="47" t="s">
        <v>14</v>
      </c>
      <c r="AD6" s="46" t="s">
        <v>35</v>
      </c>
      <c r="AE6" s="47" t="s">
        <v>14</v>
      </c>
      <c r="AF6" s="46" t="s">
        <v>35</v>
      </c>
      <c r="AG6" s="47" t="s">
        <v>14</v>
      </c>
      <c r="AH6" s="46" t="s">
        <v>35</v>
      </c>
      <c r="AI6" s="47" t="s">
        <v>14</v>
      </c>
      <c r="AJ6" s="46" t="s">
        <v>35</v>
      </c>
      <c r="AK6" s="47" t="s">
        <v>14</v>
      </c>
    </row>
    <row r="7" spans="1:37" s="3" customFormat="1" ht="15.75">
      <c r="A7" s="35" t="s">
        <v>1</v>
      </c>
      <c r="B7" s="37">
        <v>469835145</v>
      </c>
      <c r="C7" s="48">
        <v>100</v>
      </c>
      <c r="D7" s="37">
        <v>191152778</v>
      </c>
      <c r="E7" s="42">
        <v>40.7</v>
      </c>
      <c r="F7" s="38">
        <v>189476078</v>
      </c>
      <c r="G7" s="42">
        <v>40.3</v>
      </c>
      <c r="H7" s="38">
        <v>52628161</v>
      </c>
      <c r="I7" s="42">
        <v>11.2</v>
      </c>
      <c r="J7" s="38">
        <v>14765499</v>
      </c>
      <c r="K7" s="42">
        <v>3.1</v>
      </c>
      <c r="L7" s="37">
        <v>21812629</v>
      </c>
      <c r="M7" s="44">
        <v>4.7</v>
      </c>
      <c r="N7" s="67">
        <v>503089171</v>
      </c>
      <c r="O7" s="48">
        <v>100</v>
      </c>
      <c r="P7" s="67">
        <v>201606673</v>
      </c>
      <c r="Q7" s="99">
        <v>40.07374529633834</v>
      </c>
      <c r="R7" s="67">
        <v>202140877</v>
      </c>
      <c r="S7" s="99">
        <v>40.179930050611254</v>
      </c>
      <c r="T7" s="67">
        <v>58739544</v>
      </c>
      <c r="U7" s="67">
        <v>11.7</v>
      </c>
      <c r="V7" s="67">
        <v>16140118</v>
      </c>
      <c r="W7" s="99">
        <v>3.2</v>
      </c>
      <c r="X7" s="99">
        <f>N7-P7-R7-T7-V7</f>
        <v>24461959</v>
      </c>
      <c r="Y7" s="99">
        <v>4.9</v>
      </c>
      <c r="Z7" s="67">
        <v>521859149</v>
      </c>
      <c r="AA7" s="48">
        <v>100</v>
      </c>
      <c r="AB7" s="67">
        <v>203024760</v>
      </c>
      <c r="AC7" s="44">
        <v>38.90412966583824</v>
      </c>
      <c r="AD7" s="67">
        <v>207890610</v>
      </c>
      <c r="AE7" s="44">
        <v>39.836536429104555</v>
      </c>
      <c r="AF7" s="67">
        <v>66555405</v>
      </c>
      <c r="AG7" s="70">
        <v>12.753518861849061</v>
      </c>
      <c r="AH7" s="67">
        <v>19124222</v>
      </c>
      <c r="AI7" s="44">
        <v>3.6646328873693843</v>
      </c>
      <c r="AJ7" s="99">
        <v>25264152</v>
      </c>
      <c r="AK7" s="44">
        <v>4.841182155838759</v>
      </c>
    </row>
    <row r="8" spans="1:37" s="3" customFormat="1" ht="31.5">
      <c r="A8" s="90" t="s">
        <v>16</v>
      </c>
      <c r="B8" s="39">
        <v>4914121</v>
      </c>
      <c r="C8" s="49">
        <v>100</v>
      </c>
      <c r="D8" s="39">
        <v>359143</v>
      </c>
      <c r="E8" s="43">
        <v>7.3</v>
      </c>
      <c r="F8" s="40">
        <v>2906652</v>
      </c>
      <c r="G8" s="43">
        <v>59.2</v>
      </c>
      <c r="H8" s="40">
        <v>910934</v>
      </c>
      <c r="I8" s="43">
        <v>18.6</v>
      </c>
      <c r="J8" s="40">
        <v>615758</v>
      </c>
      <c r="K8" s="43">
        <v>12.5</v>
      </c>
      <c r="L8" s="39">
        <v>121634</v>
      </c>
      <c r="M8" s="45">
        <v>2.4</v>
      </c>
      <c r="N8" s="68">
        <v>5398111</v>
      </c>
      <c r="O8" s="49">
        <v>100</v>
      </c>
      <c r="P8" s="68">
        <v>331009</v>
      </c>
      <c r="Q8" s="68">
        <v>6.1</v>
      </c>
      <c r="R8" s="68">
        <v>2918869</v>
      </c>
      <c r="S8" s="68">
        <v>54.1</v>
      </c>
      <c r="T8" s="68">
        <v>1355280</v>
      </c>
      <c r="U8" s="68">
        <v>25.1</v>
      </c>
      <c r="V8" s="68">
        <v>696161</v>
      </c>
      <c r="W8" s="41">
        <v>12.9</v>
      </c>
      <c r="X8" s="41">
        <f aca="true" t="shared" si="0" ref="X8:X26">N8-P8-R8-T8-V8</f>
        <v>96792</v>
      </c>
      <c r="Y8" s="41">
        <v>1.8</v>
      </c>
      <c r="Z8" s="68">
        <v>5173429</v>
      </c>
      <c r="AA8" s="49">
        <v>100</v>
      </c>
      <c r="AB8" s="68">
        <v>387922</v>
      </c>
      <c r="AC8" s="45">
        <v>7.498353606476478</v>
      </c>
      <c r="AD8" s="68">
        <v>2867901</v>
      </c>
      <c r="AE8" s="45">
        <v>55.435205547423195</v>
      </c>
      <c r="AF8" s="68">
        <v>1092175</v>
      </c>
      <c r="AG8" s="74">
        <v>21.111239759934854</v>
      </c>
      <c r="AH8" s="68">
        <v>678229</v>
      </c>
      <c r="AI8" s="45">
        <v>13.109854218546346</v>
      </c>
      <c r="AJ8" s="41">
        <v>147202</v>
      </c>
      <c r="AK8" s="45">
        <v>2.8453468676191362</v>
      </c>
    </row>
    <row r="9" spans="1:37" s="3" customFormat="1" ht="15.75">
      <c r="A9" s="90" t="s">
        <v>17</v>
      </c>
      <c r="B9" s="39" t="s">
        <v>37</v>
      </c>
      <c r="C9" s="49">
        <v>100</v>
      </c>
      <c r="D9" s="39" t="s">
        <v>36</v>
      </c>
      <c r="E9" s="43" t="s">
        <v>36</v>
      </c>
      <c r="F9" s="40" t="s">
        <v>36</v>
      </c>
      <c r="G9" s="43" t="s">
        <v>36</v>
      </c>
      <c r="H9" s="40" t="s">
        <v>37</v>
      </c>
      <c r="I9" s="43">
        <v>100</v>
      </c>
      <c r="J9" s="40" t="s">
        <v>36</v>
      </c>
      <c r="K9" s="43" t="s">
        <v>36</v>
      </c>
      <c r="L9" s="39" t="s">
        <v>36</v>
      </c>
      <c r="M9" s="45" t="s">
        <v>36</v>
      </c>
      <c r="N9" s="54" t="s">
        <v>41</v>
      </c>
      <c r="O9" s="49">
        <v>100</v>
      </c>
      <c r="P9" s="68" t="s">
        <v>36</v>
      </c>
      <c r="Q9" s="68" t="s">
        <v>47</v>
      </c>
      <c r="R9" s="68" t="s">
        <v>36</v>
      </c>
      <c r="S9" s="68" t="s">
        <v>47</v>
      </c>
      <c r="T9" s="54" t="s">
        <v>41</v>
      </c>
      <c r="U9" s="39">
        <v>100</v>
      </c>
      <c r="V9" s="68" t="s">
        <v>36</v>
      </c>
      <c r="W9" s="41" t="s">
        <v>47</v>
      </c>
      <c r="X9" s="41" t="s">
        <v>36</v>
      </c>
      <c r="Y9" s="41" t="s">
        <v>47</v>
      </c>
      <c r="Z9" s="75" t="s">
        <v>37</v>
      </c>
      <c r="AA9" s="82">
        <v>100</v>
      </c>
      <c r="AB9" s="77" t="s">
        <v>47</v>
      </c>
      <c r="AC9" s="81" t="s">
        <v>47</v>
      </c>
      <c r="AD9" s="77" t="s">
        <v>47</v>
      </c>
      <c r="AE9" s="81" t="s">
        <v>47</v>
      </c>
      <c r="AF9" s="75" t="s">
        <v>37</v>
      </c>
      <c r="AG9" s="62">
        <v>100</v>
      </c>
      <c r="AH9" s="77" t="s">
        <v>47</v>
      </c>
      <c r="AI9" s="81" t="s">
        <v>47</v>
      </c>
      <c r="AJ9" s="77" t="s">
        <v>47</v>
      </c>
      <c r="AK9" s="83" t="s">
        <v>47</v>
      </c>
    </row>
    <row r="10" spans="1:37" s="3" customFormat="1" ht="15.75">
      <c r="A10" s="90" t="s">
        <v>18</v>
      </c>
      <c r="B10" s="39" t="s">
        <v>37</v>
      </c>
      <c r="C10" s="49">
        <v>100</v>
      </c>
      <c r="D10" s="39" t="s">
        <v>36</v>
      </c>
      <c r="E10" s="43" t="s">
        <v>36</v>
      </c>
      <c r="F10" s="40" t="s">
        <v>36</v>
      </c>
      <c r="G10" s="43" t="s">
        <v>36</v>
      </c>
      <c r="H10" s="40" t="s">
        <v>37</v>
      </c>
      <c r="I10" s="43">
        <v>26.6</v>
      </c>
      <c r="J10" s="40" t="s">
        <v>36</v>
      </c>
      <c r="K10" s="43" t="s">
        <v>36</v>
      </c>
      <c r="L10" s="39" t="s">
        <v>37</v>
      </c>
      <c r="M10" s="45">
        <v>73.4</v>
      </c>
      <c r="N10" s="68" t="s">
        <v>47</v>
      </c>
      <c r="O10" s="49" t="s">
        <v>36</v>
      </c>
      <c r="P10" s="68" t="s">
        <v>36</v>
      </c>
      <c r="Q10" s="68" t="s">
        <v>47</v>
      </c>
      <c r="R10" s="68" t="s">
        <v>36</v>
      </c>
      <c r="S10" s="68" t="s">
        <v>47</v>
      </c>
      <c r="T10" s="68" t="s">
        <v>36</v>
      </c>
      <c r="U10" s="68" t="s">
        <v>47</v>
      </c>
      <c r="V10" s="68" t="s">
        <v>36</v>
      </c>
      <c r="W10" s="41" t="s">
        <v>47</v>
      </c>
      <c r="X10" s="41" t="s">
        <v>36</v>
      </c>
      <c r="Y10" s="41" t="s">
        <v>47</v>
      </c>
      <c r="Z10" s="77" t="s">
        <v>47</v>
      </c>
      <c r="AA10" s="82" t="s">
        <v>36</v>
      </c>
      <c r="AB10" s="77" t="s">
        <v>47</v>
      </c>
      <c r="AC10" s="81" t="s">
        <v>47</v>
      </c>
      <c r="AD10" s="77" t="s">
        <v>47</v>
      </c>
      <c r="AE10" s="81" t="s">
        <v>47</v>
      </c>
      <c r="AF10" s="77" t="s">
        <v>47</v>
      </c>
      <c r="AG10" s="63" t="s">
        <v>47</v>
      </c>
      <c r="AH10" s="77" t="s">
        <v>47</v>
      </c>
      <c r="AI10" s="81" t="s">
        <v>47</v>
      </c>
      <c r="AJ10" s="77" t="s">
        <v>47</v>
      </c>
      <c r="AK10" s="81" t="s">
        <v>47</v>
      </c>
    </row>
    <row r="11" spans="1:37" s="3" customFormat="1" ht="47.25">
      <c r="A11" s="90" t="s">
        <v>19</v>
      </c>
      <c r="B11" s="39" t="s">
        <v>47</v>
      </c>
      <c r="C11" s="49" t="s">
        <v>47</v>
      </c>
      <c r="D11" s="39" t="s">
        <v>47</v>
      </c>
      <c r="E11" s="43" t="s">
        <v>47</v>
      </c>
      <c r="F11" s="40" t="s">
        <v>47</v>
      </c>
      <c r="G11" s="43" t="s">
        <v>47</v>
      </c>
      <c r="H11" s="40" t="s">
        <v>47</v>
      </c>
      <c r="I11" s="43" t="s">
        <v>47</v>
      </c>
      <c r="J11" s="40" t="s">
        <v>47</v>
      </c>
      <c r="K11" s="43" t="s">
        <v>47</v>
      </c>
      <c r="L11" s="39" t="s">
        <v>47</v>
      </c>
      <c r="M11" s="45" t="s">
        <v>47</v>
      </c>
      <c r="N11" s="68" t="s">
        <v>47</v>
      </c>
      <c r="O11" s="49" t="s">
        <v>47</v>
      </c>
      <c r="P11" s="68" t="s">
        <v>36</v>
      </c>
      <c r="Q11" s="68" t="s">
        <v>47</v>
      </c>
      <c r="R11" s="68" t="s">
        <v>36</v>
      </c>
      <c r="S11" s="68" t="s">
        <v>47</v>
      </c>
      <c r="T11" s="68" t="s">
        <v>36</v>
      </c>
      <c r="U11" s="68" t="s">
        <v>47</v>
      </c>
      <c r="V11" s="68" t="s">
        <v>36</v>
      </c>
      <c r="W11" s="41" t="s">
        <v>47</v>
      </c>
      <c r="X11" s="41" t="s">
        <v>36</v>
      </c>
      <c r="Y11" s="41" t="s">
        <v>47</v>
      </c>
      <c r="Z11" s="77" t="s">
        <v>47</v>
      </c>
      <c r="AA11" s="82" t="s">
        <v>47</v>
      </c>
      <c r="AB11" s="77" t="s">
        <v>47</v>
      </c>
      <c r="AC11" s="81" t="s">
        <v>47</v>
      </c>
      <c r="AD11" s="77" t="s">
        <v>47</v>
      </c>
      <c r="AE11" s="81" t="s">
        <v>47</v>
      </c>
      <c r="AF11" s="77" t="s">
        <v>47</v>
      </c>
      <c r="AG11" s="63" t="s">
        <v>47</v>
      </c>
      <c r="AH11" s="77" t="s">
        <v>47</v>
      </c>
      <c r="AI11" s="81" t="s">
        <v>47</v>
      </c>
      <c r="AJ11" s="77" t="s">
        <v>47</v>
      </c>
      <c r="AK11" s="81" t="s">
        <v>47</v>
      </c>
    </row>
    <row r="12" spans="1:37" s="3" customFormat="1" ht="63">
      <c r="A12" s="90" t="s">
        <v>20</v>
      </c>
      <c r="B12" s="39">
        <v>112896</v>
      </c>
      <c r="C12" s="49">
        <v>100</v>
      </c>
      <c r="D12" s="39">
        <v>3338</v>
      </c>
      <c r="E12" s="43">
        <v>3</v>
      </c>
      <c r="F12" s="40">
        <v>66935</v>
      </c>
      <c r="G12" s="43">
        <v>59.2</v>
      </c>
      <c r="H12" s="40">
        <v>1232</v>
      </c>
      <c r="I12" s="43">
        <v>1.1</v>
      </c>
      <c r="J12" s="40">
        <v>31607</v>
      </c>
      <c r="K12" s="43">
        <v>28</v>
      </c>
      <c r="L12" s="39">
        <v>9784</v>
      </c>
      <c r="M12" s="45">
        <v>8.7</v>
      </c>
      <c r="N12" s="54" t="s">
        <v>41</v>
      </c>
      <c r="O12" s="49">
        <v>100</v>
      </c>
      <c r="P12" s="54" t="s">
        <v>41</v>
      </c>
      <c r="Q12" s="54" t="s">
        <v>41</v>
      </c>
      <c r="R12" s="68">
        <v>76654</v>
      </c>
      <c r="S12" s="54" t="s">
        <v>41</v>
      </c>
      <c r="T12" s="54" t="s">
        <v>41</v>
      </c>
      <c r="U12" s="54" t="s">
        <v>41</v>
      </c>
      <c r="V12" s="54" t="s">
        <v>41</v>
      </c>
      <c r="W12" s="54" t="s">
        <v>41</v>
      </c>
      <c r="X12" s="54" t="s">
        <v>41</v>
      </c>
      <c r="Y12" s="54" t="s">
        <v>41</v>
      </c>
      <c r="Z12" s="75">
        <v>273168</v>
      </c>
      <c r="AA12" s="82">
        <v>100</v>
      </c>
      <c r="AB12" s="75" t="s">
        <v>37</v>
      </c>
      <c r="AC12" s="81" t="s">
        <v>37</v>
      </c>
      <c r="AD12" s="77">
        <v>184513</v>
      </c>
      <c r="AE12" s="81">
        <v>67.54561295612956</v>
      </c>
      <c r="AF12" s="75" t="s">
        <v>37</v>
      </c>
      <c r="AG12" s="63" t="s">
        <v>37</v>
      </c>
      <c r="AH12" s="75">
        <v>44064</v>
      </c>
      <c r="AI12" s="81">
        <v>16.130732735898786</v>
      </c>
      <c r="AJ12" s="77">
        <v>9784</v>
      </c>
      <c r="AK12" s="81">
        <v>3.5816786739295963</v>
      </c>
    </row>
    <row r="13" spans="1:37" s="3" customFormat="1" ht="17.25" customHeight="1">
      <c r="A13" s="90" t="s">
        <v>21</v>
      </c>
      <c r="B13" s="39">
        <v>637268</v>
      </c>
      <c r="C13" s="49">
        <v>100</v>
      </c>
      <c r="D13" s="39">
        <v>1687</v>
      </c>
      <c r="E13" s="43">
        <v>0.3</v>
      </c>
      <c r="F13" s="40">
        <v>565752</v>
      </c>
      <c r="G13" s="43">
        <v>88.7</v>
      </c>
      <c r="H13" s="40">
        <v>43123</v>
      </c>
      <c r="I13" s="43">
        <v>6.8</v>
      </c>
      <c r="J13" s="40">
        <v>26706</v>
      </c>
      <c r="K13" s="43">
        <v>4.2</v>
      </c>
      <c r="L13" s="39" t="s">
        <v>36</v>
      </c>
      <c r="M13" s="45" t="s">
        <v>36</v>
      </c>
      <c r="N13" s="68">
        <v>645959</v>
      </c>
      <c r="O13" s="49">
        <v>100</v>
      </c>
      <c r="P13" s="69">
        <v>16471</v>
      </c>
      <c r="Q13" s="69">
        <v>2.5498522352037822</v>
      </c>
      <c r="R13" s="54" t="s">
        <v>41</v>
      </c>
      <c r="S13" s="54" t="s">
        <v>41</v>
      </c>
      <c r="T13" s="68">
        <v>35536</v>
      </c>
      <c r="U13" s="68">
        <v>5.501277944885047</v>
      </c>
      <c r="V13" s="69">
        <v>27412</v>
      </c>
      <c r="W13" s="41">
        <v>4.243612984725037</v>
      </c>
      <c r="X13" s="54" t="s">
        <v>41</v>
      </c>
      <c r="Y13" s="54" t="s">
        <v>41</v>
      </c>
      <c r="Z13" s="77">
        <v>673822</v>
      </c>
      <c r="AA13" s="82">
        <v>100</v>
      </c>
      <c r="AB13" s="62" t="s">
        <v>37</v>
      </c>
      <c r="AC13" s="81" t="s">
        <v>37</v>
      </c>
      <c r="AD13" s="75">
        <v>561425</v>
      </c>
      <c r="AE13" s="81">
        <v>83.31948199969726</v>
      </c>
      <c r="AF13" s="77">
        <v>58313</v>
      </c>
      <c r="AG13" s="63">
        <v>8.654065910581727</v>
      </c>
      <c r="AH13" s="62">
        <v>37599</v>
      </c>
      <c r="AI13" s="81">
        <v>5.579960286247703</v>
      </c>
      <c r="AJ13" s="77" t="s">
        <v>37</v>
      </c>
      <c r="AK13" s="81" t="s">
        <v>37</v>
      </c>
    </row>
    <row r="14" spans="1:37" s="3" customFormat="1" ht="47.25">
      <c r="A14" s="90" t="s">
        <v>22</v>
      </c>
      <c r="B14" s="39" t="s">
        <v>36</v>
      </c>
      <c r="C14" s="49" t="s">
        <v>36</v>
      </c>
      <c r="D14" s="39" t="s">
        <v>36</v>
      </c>
      <c r="E14" s="43" t="s">
        <v>36</v>
      </c>
      <c r="F14" s="40" t="s">
        <v>36</v>
      </c>
      <c r="G14" s="43" t="s">
        <v>36</v>
      </c>
      <c r="H14" s="40" t="s">
        <v>36</v>
      </c>
      <c r="I14" s="43" t="s">
        <v>36</v>
      </c>
      <c r="J14" s="40" t="s">
        <v>36</v>
      </c>
      <c r="K14" s="43" t="s">
        <v>36</v>
      </c>
      <c r="L14" s="39" t="s">
        <v>36</v>
      </c>
      <c r="M14" s="45" t="s">
        <v>36</v>
      </c>
      <c r="N14" s="68" t="s">
        <v>47</v>
      </c>
      <c r="O14" s="49" t="s">
        <v>36</v>
      </c>
      <c r="P14" s="68" t="s">
        <v>36</v>
      </c>
      <c r="Q14" s="68" t="s">
        <v>47</v>
      </c>
      <c r="R14" s="68" t="s">
        <v>36</v>
      </c>
      <c r="S14" s="68" t="s">
        <v>47</v>
      </c>
      <c r="T14" s="68" t="s">
        <v>36</v>
      </c>
      <c r="U14" s="68" t="s">
        <v>47</v>
      </c>
      <c r="V14" s="68" t="s">
        <v>36</v>
      </c>
      <c r="W14" s="41" t="s">
        <v>47</v>
      </c>
      <c r="X14" s="41" t="s">
        <v>36</v>
      </c>
      <c r="Y14" s="41" t="s">
        <v>47</v>
      </c>
      <c r="Z14" s="77" t="s">
        <v>37</v>
      </c>
      <c r="AA14" s="82">
        <v>100</v>
      </c>
      <c r="AB14" s="77" t="s">
        <v>37</v>
      </c>
      <c r="AC14" s="81">
        <v>98.08620496127512</v>
      </c>
      <c r="AD14" s="77" t="s">
        <v>47</v>
      </c>
      <c r="AE14" s="81" t="s">
        <v>47</v>
      </c>
      <c r="AF14" s="77" t="s">
        <v>37</v>
      </c>
      <c r="AG14" s="63">
        <v>0.5949040296329555</v>
      </c>
      <c r="AH14" s="77" t="s">
        <v>37</v>
      </c>
      <c r="AI14" s="81">
        <v>1.3188910090919295</v>
      </c>
      <c r="AJ14" s="77" t="s">
        <v>47</v>
      </c>
      <c r="AK14" s="81" t="s">
        <v>47</v>
      </c>
    </row>
    <row r="15" spans="1:37" s="3" customFormat="1" ht="15.75">
      <c r="A15" s="90" t="s">
        <v>23</v>
      </c>
      <c r="B15" s="39">
        <v>66216671</v>
      </c>
      <c r="C15" s="49">
        <v>100</v>
      </c>
      <c r="D15" s="39">
        <v>949560</v>
      </c>
      <c r="E15" s="43">
        <v>1.4</v>
      </c>
      <c r="F15" s="40">
        <v>59486043</v>
      </c>
      <c r="G15" s="43">
        <v>89.9</v>
      </c>
      <c r="H15" s="40">
        <v>1208791</v>
      </c>
      <c r="I15" s="43">
        <v>1.8</v>
      </c>
      <c r="J15" s="40">
        <v>4570666</v>
      </c>
      <c r="K15" s="43">
        <v>6.9</v>
      </c>
      <c r="L15" s="39">
        <v>1611</v>
      </c>
      <c r="M15" s="45">
        <v>0</v>
      </c>
      <c r="N15" s="68">
        <v>66427056</v>
      </c>
      <c r="O15" s="49">
        <v>100</v>
      </c>
      <c r="P15" s="68">
        <v>909128</v>
      </c>
      <c r="Q15" s="68">
        <v>1.3686110069366917</v>
      </c>
      <c r="R15" s="68">
        <v>59621168</v>
      </c>
      <c r="S15" s="68">
        <v>89.7543434711302</v>
      </c>
      <c r="T15" s="68">
        <v>1220946</v>
      </c>
      <c r="U15" s="68">
        <v>1.8380251564964736</v>
      </c>
      <c r="V15" s="68">
        <v>4672269</v>
      </c>
      <c r="W15" s="41">
        <v>7.033683684551669</v>
      </c>
      <c r="X15" s="41">
        <f t="shared" si="0"/>
        <v>3545</v>
      </c>
      <c r="Y15" s="41">
        <v>0.005336680884969522</v>
      </c>
      <c r="Z15" s="68">
        <v>66402697</v>
      </c>
      <c r="AA15" s="49">
        <v>100</v>
      </c>
      <c r="AB15" s="115">
        <v>933706</v>
      </c>
      <c r="AC15" s="45">
        <v>1.406126621634058</v>
      </c>
      <c r="AD15" s="68">
        <v>59485011</v>
      </c>
      <c r="AE15" s="45">
        <v>89.58222133658215</v>
      </c>
      <c r="AF15" s="68">
        <v>1243767</v>
      </c>
      <c r="AG15" s="74">
        <v>1.873066993046984</v>
      </c>
      <c r="AH15" s="68">
        <v>4732567</v>
      </c>
      <c r="AI15" s="45">
        <v>7.127070456189452</v>
      </c>
      <c r="AJ15" s="41">
        <v>7646</v>
      </c>
      <c r="AK15" s="45">
        <v>0.011514592547347888</v>
      </c>
    </row>
    <row r="16" spans="1:37" s="3" customFormat="1" ht="47.25">
      <c r="A16" s="90" t="s">
        <v>24</v>
      </c>
      <c r="B16" s="39">
        <v>29144</v>
      </c>
      <c r="C16" s="49">
        <v>100</v>
      </c>
      <c r="D16" s="39">
        <v>23956</v>
      </c>
      <c r="E16" s="43">
        <v>82.2</v>
      </c>
      <c r="F16" s="39">
        <v>546</v>
      </c>
      <c r="G16" s="43">
        <v>1.9</v>
      </c>
      <c r="H16" s="40">
        <v>3508</v>
      </c>
      <c r="I16" s="43">
        <v>12</v>
      </c>
      <c r="J16" s="40">
        <v>1134</v>
      </c>
      <c r="K16" s="43">
        <v>3.9</v>
      </c>
      <c r="L16" s="39" t="s">
        <v>36</v>
      </c>
      <c r="M16" s="45" t="s">
        <v>36</v>
      </c>
      <c r="N16" s="54" t="s">
        <v>41</v>
      </c>
      <c r="O16" s="54" t="s">
        <v>41</v>
      </c>
      <c r="P16" s="54" t="s">
        <v>41</v>
      </c>
      <c r="Q16" s="54" t="s">
        <v>41</v>
      </c>
      <c r="R16" s="54" t="s">
        <v>41</v>
      </c>
      <c r="S16" s="54" t="s">
        <v>41</v>
      </c>
      <c r="T16" s="54" t="s">
        <v>41</v>
      </c>
      <c r="U16" s="54" t="s">
        <v>41</v>
      </c>
      <c r="V16" s="54" t="s">
        <v>41</v>
      </c>
      <c r="W16" s="54" t="s">
        <v>41</v>
      </c>
      <c r="X16" s="54" t="s">
        <v>41</v>
      </c>
      <c r="Y16" s="54" t="s">
        <v>41</v>
      </c>
      <c r="Z16" s="75" t="s">
        <v>37</v>
      </c>
      <c r="AA16" s="75">
        <v>100</v>
      </c>
      <c r="AB16" s="75" t="s">
        <v>37</v>
      </c>
      <c r="AC16" s="81">
        <v>86.64640552303767</v>
      </c>
      <c r="AD16" s="75" t="s">
        <v>37</v>
      </c>
      <c r="AE16" s="81">
        <v>1.7934864175296414</v>
      </c>
      <c r="AF16" s="75" t="s">
        <v>37</v>
      </c>
      <c r="AG16" s="63">
        <v>8.479663815098304</v>
      </c>
      <c r="AH16" s="75" t="s">
        <v>37</v>
      </c>
      <c r="AI16" s="81">
        <v>3.080444244334384</v>
      </c>
      <c r="AJ16" s="75" t="s">
        <v>47</v>
      </c>
      <c r="AK16" s="45" t="s">
        <v>47</v>
      </c>
    </row>
    <row r="17" spans="1:37" s="3" customFormat="1" ht="31.5">
      <c r="A17" s="90" t="s">
        <v>25</v>
      </c>
      <c r="B17" s="39">
        <v>3157378</v>
      </c>
      <c r="C17" s="49">
        <v>100</v>
      </c>
      <c r="D17" s="39">
        <v>566391</v>
      </c>
      <c r="E17" s="43">
        <v>17.9</v>
      </c>
      <c r="F17" s="40">
        <v>79002</v>
      </c>
      <c r="G17" s="43">
        <v>2.5</v>
      </c>
      <c r="H17" s="40">
        <v>2250430</v>
      </c>
      <c r="I17" s="43">
        <v>71.3</v>
      </c>
      <c r="J17" s="40">
        <v>123929</v>
      </c>
      <c r="K17" s="43">
        <v>3.9</v>
      </c>
      <c r="L17" s="39">
        <v>137626</v>
      </c>
      <c r="M17" s="45">
        <v>4.4</v>
      </c>
      <c r="N17" s="68">
        <v>3474951</v>
      </c>
      <c r="O17" s="49">
        <v>100</v>
      </c>
      <c r="P17" s="68">
        <v>594852</v>
      </c>
      <c r="Q17" s="68">
        <v>17.11828454559503</v>
      </c>
      <c r="R17" s="68">
        <v>6544</v>
      </c>
      <c r="S17" s="68">
        <v>0.18831920219882237</v>
      </c>
      <c r="T17" s="68">
        <v>2418328</v>
      </c>
      <c r="U17" s="68">
        <v>69.59315397540857</v>
      </c>
      <c r="V17" s="68">
        <v>122640</v>
      </c>
      <c r="W17" s="41">
        <v>3.5292583981759744</v>
      </c>
      <c r="X17" s="41">
        <f t="shared" si="0"/>
        <v>332587</v>
      </c>
      <c r="Y17" s="41">
        <v>9.570983878621597</v>
      </c>
      <c r="Z17" s="77">
        <v>3973701</v>
      </c>
      <c r="AA17" s="82">
        <v>100</v>
      </c>
      <c r="AB17" s="77">
        <v>588135</v>
      </c>
      <c r="AC17" s="81">
        <v>14.800685809022873</v>
      </c>
      <c r="AD17" s="77">
        <v>6006</v>
      </c>
      <c r="AE17" s="81">
        <v>0.1511437322536346</v>
      </c>
      <c r="AF17" s="77">
        <v>2826077</v>
      </c>
      <c r="AG17" s="63">
        <v>71.11951805130784</v>
      </c>
      <c r="AH17" s="77">
        <v>125615</v>
      </c>
      <c r="AI17" s="81">
        <v>3.1611588290110406</v>
      </c>
      <c r="AJ17" s="75">
        <v>427868</v>
      </c>
      <c r="AK17" s="45">
        <v>10.767493578404617</v>
      </c>
    </row>
    <row r="18" spans="1:37" s="3" customFormat="1" ht="31.5">
      <c r="A18" s="90" t="s">
        <v>26</v>
      </c>
      <c r="B18" s="39">
        <v>338839</v>
      </c>
      <c r="C18" s="49">
        <v>100</v>
      </c>
      <c r="D18" s="39">
        <v>263030</v>
      </c>
      <c r="E18" s="43">
        <v>77.6</v>
      </c>
      <c r="F18" s="40">
        <v>3117</v>
      </c>
      <c r="G18" s="43">
        <v>0.9</v>
      </c>
      <c r="H18" s="40">
        <v>53724</v>
      </c>
      <c r="I18" s="43">
        <v>15.9</v>
      </c>
      <c r="J18" s="40">
        <v>18382</v>
      </c>
      <c r="K18" s="43">
        <v>5.4</v>
      </c>
      <c r="L18" s="39">
        <v>586</v>
      </c>
      <c r="M18" s="45">
        <v>0.2</v>
      </c>
      <c r="N18" s="68">
        <v>440533</v>
      </c>
      <c r="O18" s="49">
        <v>100</v>
      </c>
      <c r="P18" s="68">
        <v>311837</v>
      </c>
      <c r="Q18" s="68">
        <v>70.7862975077917</v>
      </c>
      <c r="R18" s="68">
        <v>1971</v>
      </c>
      <c r="S18" s="68">
        <v>0.4474125661414695</v>
      </c>
      <c r="T18" s="68">
        <v>61063</v>
      </c>
      <c r="U18" s="68">
        <v>13.861163635868367</v>
      </c>
      <c r="V18" s="68">
        <v>65076</v>
      </c>
      <c r="W18" s="41">
        <v>14.772105608433419</v>
      </c>
      <c r="X18" s="41">
        <f t="shared" si="0"/>
        <v>586</v>
      </c>
      <c r="Y18" s="41">
        <v>0.13302068176504372</v>
      </c>
      <c r="Z18" s="77">
        <v>408447</v>
      </c>
      <c r="AA18" s="82">
        <v>100</v>
      </c>
      <c r="AB18" s="77">
        <v>311384</v>
      </c>
      <c r="AC18" s="81">
        <v>76.23608448586965</v>
      </c>
      <c r="AD18" s="77" t="s">
        <v>37</v>
      </c>
      <c r="AE18" s="81" t="s">
        <v>37</v>
      </c>
      <c r="AF18" s="77" t="s">
        <v>37</v>
      </c>
      <c r="AG18" s="63" t="s">
        <v>37</v>
      </c>
      <c r="AH18" s="77">
        <v>54605</v>
      </c>
      <c r="AI18" s="81">
        <v>13.368931587207152</v>
      </c>
      <c r="AJ18" s="77" t="s">
        <v>47</v>
      </c>
      <c r="AK18" s="45" t="s">
        <v>47</v>
      </c>
    </row>
    <row r="19" spans="1:37" s="3" customFormat="1" ht="31.5">
      <c r="A19" s="90" t="s">
        <v>27</v>
      </c>
      <c r="B19" s="39">
        <v>2874007</v>
      </c>
      <c r="C19" s="49">
        <v>100</v>
      </c>
      <c r="D19" s="39">
        <v>1777231</v>
      </c>
      <c r="E19" s="43">
        <v>61.9</v>
      </c>
      <c r="F19" s="40">
        <v>478163</v>
      </c>
      <c r="G19" s="43">
        <v>16.6</v>
      </c>
      <c r="H19" s="40">
        <v>286506</v>
      </c>
      <c r="I19" s="43">
        <v>9.9</v>
      </c>
      <c r="J19" s="40">
        <v>311985</v>
      </c>
      <c r="K19" s="43">
        <v>10.9</v>
      </c>
      <c r="L19" s="39">
        <v>20122</v>
      </c>
      <c r="M19" s="45">
        <v>0.7</v>
      </c>
      <c r="N19" s="68">
        <v>20283486</v>
      </c>
      <c r="O19" s="49">
        <v>100</v>
      </c>
      <c r="P19" s="68">
        <v>18827852</v>
      </c>
      <c r="Q19" s="68">
        <v>92.8235511390892</v>
      </c>
      <c r="R19" s="68">
        <v>609841</v>
      </c>
      <c r="S19" s="68">
        <v>3.006588709652769</v>
      </c>
      <c r="T19" s="68">
        <v>467836</v>
      </c>
      <c r="U19" s="68">
        <v>2.306487159061317</v>
      </c>
      <c r="V19" s="68">
        <v>369815</v>
      </c>
      <c r="W19" s="41">
        <v>1.8232319631842377</v>
      </c>
      <c r="X19" s="41">
        <f t="shared" si="0"/>
        <v>8142</v>
      </c>
      <c r="Y19" s="41">
        <v>0.04014102901246857</v>
      </c>
      <c r="Z19" s="77">
        <v>16954077</v>
      </c>
      <c r="AA19" s="82">
        <v>100</v>
      </c>
      <c r="AB19" s="77">
        <v>15313051</v>
      </c>
      <c r="AC19" s="81">
        <v>90.32075883576557</v>
      </c>
      <c r="AD19" s="77">
        <v>778014</v>
      </c>
      <c r="AE19" s="81">
        <v>4.588949312899782</v>
      </c>
      <c r="AF19" s="77">
        <v>402924</v>
      </c>
      <c r="AG19" s="63">
        <v>2.3765611068063452</v>
      </c>
      <c r="AH19" s="77">
        <v>382062</v>
      </c>
      <c r="AI19" s="81">
        <v>2.253511058136636</v>
      </c>
      <c r="AJ19" s="77">
        <v>78026</v>
      </c>
      <c r="AK19" s="45">
        <v>0.4602196863916567</v>
      </c>
    </row>
    <row r="20" spans="1:37" s="3" customFormat="1" ht="31.5">
      <c r="A20" s="90" t="s">
        <v>28</v>
      </c>
      <c r="B20" s="39">
        <v>35037613</v>
      </c>
      <c r="C20" s="49">
        <v>100</v>
      </c>
      <c r="D20" s="39">
        <v>4020987</v>
      </c>
      <c r="E20" s="43">
        <v>11.5</v>
      </c>
      <c r="F20" s="40">
        <v>27460846</v>
      </c>
      <c r="G20" s="43">
        <v>78.4</v>
      </c>
      <c r="H20" s="40">
        <v>3081771</v>
      </c>
      <c r="I20" s="43">
        <v>8.8</v>
      </c>
      <c r="J20" s="40">
        <v>432749</v>
      </c>
      <c r="K20" s="43">
        <v>1.2</v>
      </c>
      <c r="L20" s="39">
        <v>41260</v>
      </c>
      <c r="M20" s="45">
        <v>0.1</v>
      </c>
      <c r="N20" s="69">
        <v>37603863</v>
      </c>
      <c r="O20" s="49">
        <v>100</v>
      </c>
      <c r="P20" s="69">
        <v>4065358</v>
      </c>
      <c r="Q20" s="69">
        <v>10.811011623991929</v>
      </c>
      <c r="R20" s="69">
        <v>29580642</v>
      </c>
      <c r="S20" s="69">
        <v>78.66383834022585</v>
      </c>
      <c r="T20" s="69">
        <v>3239857</v>
      </c>
      <c r="U20" s="69">
        <v>8.61575578019737</v>
      </c>
      <c r="V20" s="69">
        <v>680923</v>
      </c>
      <c r="W20" s="41">
        <v>1.8107793872134892</v>
      </c>
      <c r="X20" s="41">
        <f t="shared" si="0"/>
        <v>37083</v>
      </c>
      <c r="Y20" s="41">
        <v>0.09861486837136918</v>
      </c>
      <c r="Z20" s="69">
        <v>38595566</v>
      </c>
      <c r="AA20" s="49">
        <v>100</v>
      </c>
      <c r="AB20" s="69">
        <v>4269020</v>
      </c>
      <c r="AC20" s="45">
        <v>11.060907877345288</v>
      </c>
      <c r="AD20" s="69">
        <v>30157729</v>
      </c>
      <c r="AE20" s="45">
        <v>78.13780733258324</v>
      </c>
      <c r="AF20" s="69">
        <v>3644395</v>
      </c>
      <c r="AG20" s="74">
        <v>9.442522490795964</v>
      </c>
      <c r="AH20" s="69">
        <v>483993</v>
      </c>
      <c r="AI20" s="45">
        <v>1.2540119245822177</v>
      </c>
      <c r="AJ20" s="41">
        <v>40429</v>
      </c>
      <c r="AK20" s="45">
        <v>0.10475037469330026</v>
      </c>
    </row>
    <row r="21" spans="1:37" s="3" customFormat="1" ht="47.25">
      <c r="A21" s="90" t="s">
        <v>29</v>
      </c>
      <c r="B21" s="39">
        <v>4462056</v>
      </c>
      <c r="C21" s="49">
        <v>100</v>
      </c>
      <c r="D21" s="39">
        <v>3073120</v>
      </c>
      <c r="E21" s="43">
        <v>68.9</v>
      </c>
      <c r="F21" s="40">
        <v>581241</v>
      </c>
      <c r="G21" s="43">
        <v>13</v>
      </c>
      <c r="H21" s="40">
        <v>540381</v>
      </c>
      <c r="I21" s="43">
        <v>12.1</v>
      </c>
      <c r="J21" s="40">
        <v>265657</v>
      </c>
      <c r="K21" s="43">
        <v>6</v>
      </c>
      <c r="L21" s="39">
        <v>1657</v>
      </c>
      <c r="M21" s="45">
        <v>0</v>
      </c>
      <c r="N21" s="68">
        <v>3906066</v>
      </c>
      <c r="O21" s="49">
        <v>100</v>
      </c>
      <c r="P21" s="68">
        <v>2941095</v>
      </c>
      <c r="Q21" s="68">
        <v>75.29557872294018</v>
      </c>
      <c r="R21" s="68">
        <v>330373</v>
      </c>
      <c r="S21" s="68">
        <v>8.457947203145057</v>
      </c>
      <c r="T21" s="68">
        <v>537658</v>
      </c>
      <c r="U21" s="68">
        <v>13.76469317210718</v>
      </c>
      <c r="V21" s="68">
        <v>94902</v>
      </c>
      <c r="W21" s="41">
        <v>2.429605644144262</v>
      </c>
      <c r="X21" s="41">
        <f t="shared" si="0"/>
        <v>2038</v>
      </c>
      <c r="Y21" s="41">
        <v>0.05217525766333697</v>
      </c>
      <c r="Z21" s="68">
        <v>3611153</v>
      </c>
      <c r="AA21" s="49">
        <v>100</v>
      </c>
      <c r="AB21" s="68">
        <v>2956002</v>
      </c>
      <c r="AC21" s="45">
        <v>81.85756737529537</v>
      </c>
      <c r="AD21" s="68">
        <v>319530</v>
      </c>
      <c r="AE21" s="45">
        <v>8.848420435246029</v>
      </c>
      <c r="AF21" s="68">
        <v>239280</v>
      </c>
      <c r="AG21" s="74">
        <v>6.626138521408537</v>
      </c>
      <c r="AH21" s="68">
        <v>94303</v>
      </c>
      <c r="AI21" s="45">
        <v>2.6114373996338567</v>
      </c>
      <c r="AJ21" s="41">
        <v>2038</v>
      </c>
      <c r="AK21" s="45">
        <v>0.05643626841620945</v>
      </c>
    </row>
    <row r="22" spans="1:37" s="3" customFormat="1" ht="63">
      <c r="A22" s="90" t="s">
        <v>30</v>
      </c>
      <c r="B22" s="39">
        <v>202672848</v>
      </c>
      <c r="C22" s="49">
        <v>100</v>
      </c>
      <c r="D22" s="39">
        <v>76775065</v>
      </c>
      <c r="E22" s="43">
        <v>37.9</v>
      </c>
      <c r="F22" s="39">
        <v>91688852</v>
      </c>
      <c r="G22" s="43">
        <v>45.2</v>
      </c>
      <c r="H22" s="40">
        <v>9843677</v>
      </c>
      <c r="I22" s="43">
        <v>4.9</v>
      </c>
      <c r="J22" s="40">
        <v>5141451</v>
      </c>
      <c r="K22" s="43">
        <v>2.5</v>
      </c>
      <c r="L22" s="39">
        <v>19223803</v>
      </c>
      <c r="M22" s="45">
        <v>9.5</v>
      </c>
      <c r="N22" s="69">
        <v>202892711</v>
      </c>
      <c r="O22" s="49">
        <v>100</v>
      </c>
      <c r="P22" s="69">
        <v>62964515</v>
      </c>
      <c r="Q22" s="69">
        <v>31.03340415220732</v>
      </c>
      <c r="R22" s="69">
        <v>101216915</v>
      </c>
      <c r="S22" s="69">
        <v>49.886915355968604</v>
      </c>
      <c r="T22" s="69">
        <v>11488909</v>
      </c>
      <c r="U22" s="69">
        <v>5.662553841079091</v>
      </c>
      <c r="V22" s="69">
        <v>5678986</v>
      </c>
      <c r="W22" s="41">
        <v>2.799009373974011</v>
      </c>
      <c r="X22" s="41">
        <f t="shared" si="0"/>
        <v>21543386</v>
      </c>
      <c r="Y22" s="41">
        <v>10.618117276770974</v>
      </c>
      <c r="Z22" s="69">
        <v>210705496</v>
      </c>
      <c r="AA22" s="49">
        <v>100</v>
      </c>
      <c r="AB22" s="69">
        <v>59986062</v>
      </c>
      <c r="AC22" s="45">
        <v>28.469149186312638</v>
      </c>
      <c r="AD22" s="69">
        <v>104710302</v>
      </c>
      <c r="AE22" s="45">
        <v>49.69509765421591</v>
      </c>
      <c r="AF22" s="69">
        <v>15334006</v>
      </c>
      <c r="AG22" s="74">
        <v>7.277458961013528</v>
      </c>
      <c r="AH22" s="69">
        <v>8312110</v>
      </c>
      <c r="AI22" s="45">
        <v>3.9448947264289678</v>
      </c>
      <c r="AJ22" s="41">
        <v>22363016</v>
      </c>
      <c r="AK22" s="45">
        <v>10.61339947202896</v>
      </c>
    </row>
    <row r="23" spans="1:37" s="3" customFormat="1" ht="15.75">
      <c r="A23" s="90" t="s">
        <v>31</v>
      </c>
      <c r="B23" s="39">
        <v>85033860</v>
      </c>
      <c r="C23" s="49">
        <v>100</v>
      </c>
      <c r="D23" s="39">
        <v>63997119</v>
      </c>
      <c r="E23" s="43">
        <v>75.2</v>
      </c>
      <c r="F23" s="39">
        <v>3888482</v>
      </c>
      <c r="G23" s="43">
        <v>4.6</v>
      </c>
      <c r="H23" s="40">
        <v>13877191</v>
      </c>
      <c r="I23" s="43">
        <v>16.3</v>
      </c>
      <c r="J23" s="40">
        <v>1670578</v>
      </c>
      <c r="K23" s="43">
        <v>2</v>
      </c>
      <c r="L23" s="39">
        <v>1600490</v>
      </c>
      <c r="M23" s="45">
        <v>1.9</v>
      </c>
      <c r="N23" s="68">
        <v>91482866</v>
      </c>
      <c r="O23" s="49">
        <v>100</v>
      </c>
      <c r="P23" s="68">
        <v>68587988</v>
      </c>
      <c r="Q23" s="68">
        <v>74.97358904343902</v>
      </c>
      <c r="R23" s="68">
        <v>4392334</v>
      </c>
      <c r="S23" s="68">
        <v>4.801264096820054</v>
      </c>
      <c r="T23" s="68">
        <v>14962603</v>
      </c>
      <c r="U23" s="68">
        <v>16.35563428893887</v>
      </c>
      <c r="V23" s="68">
        <v>1913910</v>
      </c>
      <c r="W23" s="41">
        <v>2.092096677425913</v>
      </c>
      <c r="X23" s="41">
        <f t="shared" si="0"/>
        <v>1626031</v>
      </c>
      <c r="Y23" s="41">
        <v>1.777415893376143</v>
      </c>
      <c r="Z23" s="68">
        <v>95485099</v>
      </c>
      <c r="AA23" s="49">
        <v>100</v>
      </c>
      <c r="AB23" s="68">
        <v>72885577</v>
      </c>
      <c r="AC23" s="45">
        <v>76.33188608832045</v>
      </c>
      <c r="AD23" s="68">
        <v>4897954</v>
      </c>
      <c r="AE23" s="45">
        <v>5.1295480146069705</v>
      </c>
      <c r="AF23" s="68">
        <v>14375817</v>
      </c>
      <c r="AG23" s="74">
        <v>15.055560658736919</v>
      </c>
      <c r="AH23" s="68">
        <v>1991567</v>
      </c>
      <c r="AI23" s="45">
        <v>2.0857359115268865</v>
      </c>
      <c r="AJ23" s="41">
        <v>1334184</v>
      </c>
      <c r="AK23" s="45">
        <v>1.397269326808783</v>
      </c>
    </row>
    <row r="24" spans="1:37" s="3" customFormat="1" ht="47.25">
      <c r="A24" s="90" t="s">
        <v>32</v>
      </c>
      <c r="B24" s="39">
        <v>43876937</v>
      </c>
      <c r="C24" s="49">
        <v>100</v>
      </c>
      <c r="D24" s="39">
        <v>24549481</v>
      </c>
      <c r="E24" s="43">
        <v>55.9</v>
      </c>
      <c r="F24" s="39">
        <v>778071</v>
      </c>
      <c r="G24" s="43">
        <v>1.8</v>
      </c>
      <c r="H24" s="40">
        <v>17467964</v>
      </c>
      <c r="I24" s="43">
        <v>39.8</v>
      </c>
      <c r="J24" s="40">
        <v>1000860</v>
      </c>
      <c r="K24" s="43">
        <v>2.3</v>
      </c>
      <c r="L24" s="39">
        <v>80561</v>
      </c>
      <c r="M24" s="45">
        <v>0.2</v>
      </c>
      <c r="N24" s="68">
        <v>47444111</v>
      </c>
      <c r="O24" s="49">
        <v>100</v>
      </c>
      <c r="P24" s="68">
        <v>25888096</v>
      </c>
      <c r="Q24" s="68">
        <v>54.56545702795444</v>
      </c>
      <c r="R24" s="68">
        <v>774573</v>
      </c>
      <c r="S24" s="68">
        <v>1.6326009354459186</v>
      </c>
      <c r="T24" s="68">
        <v>19440191</v>
      </c>
      <c r="U24" s="68">
        <v>40.97492942801689</v>
      </c>
      <c r="V24" s="68">
        <v>1269740</v>
      </c>
      <c r="W24" s="41">
        <v>2.6762857881350124</v>
      </c>
      <c r="X24" s="41">
        <f t="shared" si="0"/>
        <v>71511</v>
      </c>
      <c r="Y24" s="41">
        <v>0.15072682044774746</v>
      </c>
      <c r="Z24" s="68">
        <v>55045077</v>
      </c>
      <c r="AA24" s="49">
        <v>100</v>
      </c>
      <c r="AB24" s="68">
        <v>28553115</v>
      </c>
      <c r="AC24" s="45">
        <v>51.87224099986272</v>
      </c>
      <c r="AD24" s="68">
        <v>1215127</v>
      </c>
      <c r="AE24" s="45">
        <v>2.207512581007017</v>
      </c>
      <c r="AF24" s="68">
        <v>23718158</v>
      </c>
      <c r="AG24" s="74">
        <v>43.088608995859886</v>
      </c>
      <c r="AH24" s="68">
        <v>1507152</v>
      </c>
      <c r="AI24" s="45">
        <v>2.7380323221275535</v>
      </c>
      <c r="AJ24" s="41">
        <v>51525</v>
      </c>
      <c r="AK24" s="45">
        <v>0.09360510114283245</v>
      </c>
    </row>
    <row r="25" spans="1:37" s="3" customFormat="1" ht="47.25">
      <c r="A25" s="90" t="s">
        <v>33</v>
      </c>
      <c r="B25" s="39">
        <v>20167826</v>
      </c>
      <c r="C25" s="49">
        <v>100</v>
      </c>
      <c r="D25" s="39">
        <v>14607705</v>
      </c>
      <c r="E25" s="43">
        <v>72.5</v>
      </c>
      <c r="F25" s="39">
        <v>1466376</v>
      </c>
      <c r="G25" s="43">
        <v>7.3</v>
      </c>
      <c r="H25" s="40">
        <v>3010600</v>
      </c>
      <c r="I25" s="43">
        <v>14.9</v>
      </c>
      <c r="J25" s="40">
        <v>521391</v>
      </c>
      <c r="K25" s="43">
        <v>2.6</v>
      </c>
      <c r="L25" s="39">
        <v>561754</v>
      </c>
      <c r="M25" s="45">
        <v>2.7</v>
      </c>
      <c r="N25" s="68">
        <v>22601626</v>
      </c>
      <c r="O25" s="49">
        <v>100</v>
      </c>
      <c r="P25" s="68">
        <v>15946870</v>
      </c>
      <c r="Q25" s="68">
        <v>70.55629537450093</v>
      </c>
      <c r="R25" s="68">
        <v>2012365</v>
      </c>
      <c r="S25" s="68">
        <v>8.903629322952252</v>
      </c>
      <c r="T25" s="68">
        <v>3437426</v>
      </c>
      <c r="U25" s="68">
        <v>15.208755334682559</v>
      </c>
      <c r="V25" s="68">
        <v>484225</v>
      </c>
      <c r="W25" s="41">
        <v>2.142434354059305</v>
      </c>
      <c r="X25" s="41">
        <f t="shared" si="0"/>
        <v>720740</v>
      </c>
      <c r="Y25" s="41">
        <v>3.1888856138049535</v>
      </c>
      <c r="Z25" s="68">
        <v>24213307</v>
      </c>
      <c r="AA25" s="49">
        <v>100</v>
      </c>
      <c r="AB25" s="68">
        <v>16555759</v>
      </c>
      <c r="AC25" s="45">
        <v>68.37462970258461</v>
      </c>
      <c r="AD25" s="68">
        <v>2674480</v>
      </c>
      <c r="AE25" s="45">
        <v>11.045496594083575</v>
      </c>
      <c r="AF25" s="68">
        <v>3537711</v>
      </c>
      <c r="AG25" s="74">
        <v>14.610606473539528</v>
      </c>
      <c r="AH25" s="68">
        <v>645716</v>
      </c>
      <c r="AI25" s="45">
        <v>2.6667815346330013</v>
      </c>
      <c r="AJ25" s="41">
        <v>799641</v>
      </c>
      <c r="AK25" s="45">
        <v>3.3024856951592776</v>
      </c>
    </row>
    <row r="26" spans="1:37" s="3" customFormat="1" ht="31.5">
      <c r="A26" s="90" t="s">
        <v>34</v>
      </c>
      <c r="B26" s="39">
        <v>300981</v>
      </c>
      <c r="C26" s="49">
        <v>100</v>
      </c>
      <c r="D26" s="39">
        <v>184965</v>
      </c>
      <c r="E26" s="43">
        <v>61.5</v>
      </c>
      <c r="F26" s="39">
        <v>26000</v>
      </c>
      <c r="G26" s="43">
        <v>8.6</v>
      </c>
      <c r="H26" s="40">
        <v>46609</v>
      </c>
      <c r="I26" s="43">
        <v>15.5</v>
      </c>
      <c r="J26" s="40">
        <v>32646</v>
      </c>
      <c r="K26" s="43">
        <v>10.8</v>
      </c>
      <c r="L26" s="39">
        <v>10761</v>
      </c>
      <c r="M26" s="45">
        <v>3.6</v>
      </c>
      <c r="N26" s="68">
        <v>314841</v>
      </c>
      <c r="O26" s="49">
        <v>100</v>
      </c>
      <c r="P26" s="68">
        <v>192742</v>
      </c>
      <c r="Q26" s="68">
        <v>61.21883744493252</v>
      </c>
      <c r="R26" s="68">
        <v>31542</v>
      </c>
      <c r="S26" s="68">
        <v>10.018390235071035</v>
      </c>
      <c r="T26" s="68">
        <v>48332</v>
      </c>
      <c r="U26" s="68">
        <v>15.351240785031175</v>
      </c>
      <c r="V26" s="68">
        <v>33669</v>
      </c>
      <c r="W26" s="41">
        <v>10.69396933690339</v>
      </c>
      <c r="X26" s="41">
        <f t="shared" si="0"/>
        <v>8556</v>
      </c>
      <c r="Y26" s="41">
        <v>2.717562198061879</v>
      </c>
      <c r="Z26" s="68">
        <v>280462</v>
      </c>
      <c r="AA26" s="49">
        <v>100</v>
      </c>
      <c r="AB26" s="68">
        <v>186749</v>
      </c>
      <c r="AC26" s="45">
        <v>66.5862041916552</v>
      </c>
      <c r="AD26" s="68">
        <v>31568</v>
      </c>
      <c r="AE26" s="45">
        <v>11.255713786537926</v>
      </c>
      <c r="AF26" s="68">
        <v>26017</v>
      </c>
      <c r="AG26" s="74">
        <v>9.276479523072645</v>
      </c>
      <c r="AH26" s="68">
        <v>33349</v>
      </c>
      <c r="AI26" s="45">
        <v>11.89073742610407</v>
      </c>
      <c r="AJ26" s="41">
        <v>2779</v>
      </c>
      <c r="AK26" s="45">
        <v>0.9908650726301602</v>
      </c>
    </row>
    <row r="27" spans="2:13" s="3" customFormat="1" ht="15.75" hidden="1">
      <c r="B27" s="28"/>
      <c r="C27" s="29"/>
      <c r="D27" s="28"/>
      <c r="E27" s="19"/>
      <c r="F27" s="28"/>
      <c r="G27" s="19"/>
      <c r="H27" s="30"/>
      <c r="I27" s="19"/>
      <c r="J27" s="28"/>
      <c r="K27" s="19"/>
      <c r="L27" s="28"/>
      <c r="M27" s="19"/>
    </row>
    <row r="28" spans="1:14" s="26" customFormat="1" ht="18.75">
      <c r="A28" s="31" t="s">
        <v>49</v>
      </c>
      <c r="B28" s="32"/>
      <c r="C28" s="31"/>
      <c r="D28" s="32"/>
      <c r="E28" s="15"/>
      <c r="F28" s="32"/>
      <c r="G28" s="15"/>
      <c r="H28" s="33"/>
      <c r="I28" s="15"/>
      <c r="J28" s="32"/>
      <c r="K28" s="15"/>
      <c r="L28" s="32"/>
      <c r="M28" s="15"/>
      <c r="N28" s="34"/>
    </row>
    <row r="29" spans="1:37" ht="15.75">
      <c r="A29" s="116" t="s">
        <v>48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</row>
    <row r="30" spans="1:37" ht="15.75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</row>
  </sheetData>
  <sheetProtection/>
  <mergeCells count="26">
    <mergeCell ref="A29:AK30"/>
    <mergeCell ref="A2:AK2"/>
    <mergeCell ref="Z3:AK3"/>
    <mergeCell ref="Z4:AA5"/>
    <mergeCell ref="AB4:AK4"/>
    <mergeCell ref="AB5:AC5"/>
    <mergeCell ref="AD5:AE5"/>
    <mergeCell ref="AF5:AG5"/>
    <mergeCell ref="AH5:AI5"/>
    <mergeCell ref="AJ5:AK5"/>
    <mergeCell ref="B4:C5"/>
    <mergeCell ref="D4:M4"/>
    <mergeCell ref="D5:E5"/>
    <mergeCell ref="F5:G5"/>
    <mergeCell ref="H5:I5"/>
    <mergeCell ref="J5:K5"/>
    <mergeCell ref="L5:M5"/>
    <mergeCell ref="B3:M3"/>
    <mergeCell ref="N3:Y3"/>
    <mergeCell ref="N4:O5"/>
    <mergeCell ref="P4:Y4"/>
    <mergeCell ref="P5:Q5"/>
    <mergeCell ref="R5:S5"/>
    <mergeCell ref="T5:U5"/>
    <mergeCell ref="V5:W5"/>
    <mergeCell ref="X5:Y5"/>
  </mergeCells>
  <hyperlinks>
    <hyperlink ref="A1" location="Содержание!B5" display="      К содержанию"/>
  </hyperlinks>
  <printOptions/>
  <pageMargins left="0.7" right="0.7" top="0.75" bottom="0.75" header="0.3" footer="0.3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Ромашкина Г.Н.</dc:creator>
  <cp:keywords/>
  <dc:description/>
  <cp:lastModifiedBy>Пользователь Windows</cp:lastModifiedBy>
  <cp:lastPrinted>2023-11-01T00:06:43Z</cp:lastPrinted>
  <dcterms:created xsi:type="dcterms:W3CDTF">2021-04-08T10:35:45Z</dcterms:created>
  <dcterms:modified xsi:type="dcterms:W3CDTF">2023-11-01T00:08:06Z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